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-20" yWindow="3690" windowWidth="19230" windowHeight="3750"/>
  </bookViews>
  <sheets>
    <sheet name="Foglio1" sheetId="1" r:id="rId1"/>
    <sheet name="Foglio2" sheetId="2" r:id="rId2"/>
    <sheet name="Foglio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0" i="1"/>
  <c r="D28" i="1"/>
  <c r="D31" i="1" l="1"/>
  <c r="D32" i="1" l="1"/>
  <c r="D4" i="1" l="1"/>
  <c r="D27" i="1"/>
  <c r="D29" i="1"/>
  <c r="D33" i="1" l="1"/>
  <c r="C39" i="1" s="1"/>
  <c r="C37" i="1" l="1"/>
</calcChain>
</file>

<file path=xl/sharedStrings.xml><?xml version="1.0" encoding="utf-8"?>
<sst xmlns="http://schemas.openxmlformats.org/spreadsheetml/2006/main" count="68" uniqueCount="41">
  <si>
    <t>Celle da compilare</t>
  </si>
  <si>
    <t>Descrizione</t>
  </si>
  <si>
    <t>Prezzo Totale Offerto al netto dell'IVA €</t>
  </si>
  <si>
    <t xml:space="preserve">Prezzo totale offerto al netto dell'IVA </t>
  </si>
  <si>
    <t>Prezzo totale a base d'asta al netto dell'IVA</t>
  </si>
  <si>
    <t>1</t>
  </si>
  <si>
    <t>Importo unitario (€)</t>
  </si>
  <si>
    <t>Sistema di Verifica in caso di offerta superiore alla base d'asta</t>
  </si>
  <si>
    <t>Quantità</t>
  </si>
  <si>
    <t>Importo totale (€)</t>
  </si>
  <si>
    <t>Confluence - Cloud Premium 100 Utenti - 24 mesi per RGS</t>
  </si>
  <si>
    <t>Jira Software Cloud Premium 100 Utenti - 24 mesi per RGS</t>
  </si>
  <si>
    <t xml:space="preserve">gg/uomo di servizi professionali </t>
  </si>
  <si>
    <t>Confluence – Cloud Premium  100 Utenti - 24 mesi per SOGEI</t>
  </si>
  <si>
    <t>100</t>
  </si>
  <si>
    <t>Rda 51929</t>
  </si>
  <si>
    <t>Adaptavist ScriptRunner for Confluence Cloud</t>
  </si>
  <si>
    <t>Axure+ for Confluence</t>
  </si>
  <si>
    <t>Comala Document Management</t>
  </si>
  <si>
    <t>Comala Read Confirmations</t>
  </si>
  <si>
    <t>Custom Charts for Confluence: Jira Dashboard Report &amp; Filter</t>
  </si>
  <si>
    <t>draw.io Diagrams &amp; Whiteboards</t>
  </si>
  <si>
    <t>Google Drive and Docs for Confluence</t>
  </si>
  <si>
    <t>Google Sheets+ for Confluence</t>
  </si>
  <si>
    <t>Google Slides+ for Confluence</t>
  </si>
  <si>
    <t>InVision &amp; Freehand+ for Confluence</t>
  </si>
  <si>
    <t>Mural+ for Confluence</t>
  </si>
  <si>
    <t>Scroll Documents for Confluence</t>
  </si>
  <si>
    <t>Scroll Viewport for Confluence</t>
  </si>
  <si>
    <t>Scroll Word Exporter for Confluence</t>
  </si>
  <si>
    <t>Scroll PDF Exporter for Confluence</t>
  </si>
  <si>
    <t>SharePoint Connector for Confluence</t>
  </si>
  <si>
    <t>Smart Terms for Confluence - Glossary</t>
  </si>
  <si>
    <t>Table Filter and Charts for Confluence</t>
  </si>
  <si>
    <t>Tabs+ Pro for Confluence</t>
  </si>
  <si>
    <t>Vimeo+ for Confluence</t>
  </si>
  <si>
    <t>Embed Whimsical for Confluence</t>
  </si>
  <si>
    <t>Microsoft Bundle+ for Confluence</t>
  </si>
  <si>
    <t>Deep Clone for Jira</t>
  </si>
  <si>
    <t>Agile User Story Maps, Roadmaps &amp; Persona Journey for Jira</t>
  </si>
  <si>
    <t xml:space="preserve">Linking for Confluence Cloud 100 utenti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</si>
</sst>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9" fillId="0" borderId="0" xfId="0" applyFont="1" applyFill="1" applyBorder="1"/>
    <xf numFmtId="0" fontId="4" fillId="0" borderId="0" xfId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165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1" xfId="1" applyFont="1" applyFill="1" applyBorder="1" applyAlignment="1" applyProtection="1">
      <alignment horizontal="center" vertical="center" wrapText="1"/>
    </xf>
    <xf numFmtId="165" fontId="2" fillId="4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vertical="center"/>
    </xf>
    <xf numFmtId="165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165" fontId="15" fillId="0" borderId="6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justify" vertic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165" fontId="7" fillId="0" borderId="4" xfId="1" applyNumberFormat="1" applyFont="1" applyFill="1" applyBorder="1" applyAlignment="1" applyProtection="1">
      <alignment horizontal="center" vertical="center"/>
    </xf>
    <xf numFmtId="165" fontId="8" fillId="3" borderId="2" xfId="4" applyNumberFormat="1" applyFont="1" applyFill="1" applyBorder="1" applyAlignment="1" applyProtection="1">
      <alignment horizontal="center" vertical="center" wrapText="1"/>
    </xf>
    <xf numFmtId="165" fontId="8" fillId="3" borderId="4" xfId="4" applyNumberFormat="1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" zoomScale="110" zoomScaleNormal="110" workbookViewId="0">
      <selection activeCell="C4" sqref="C4"/>
    </sheetView>
  </sheetViews>
  <sheetFormatPr defaultColWidth="8.81640625" defaultRowHeight="14.5" x14ac:dyDescent="0.35"/>
  <cols>
    <col min="1" max="1" width="45" customWidth="1"/>
    <col min="2" max="2" width="10.453125" customWidth="1"/>
    <col min="3" max="3" width="23.453125" customWidth="1"/>
    <col min="4" max="4" width="24.7265625" customWidth="1"/>
  </cols>
  <sheetData>
    <row r="1" spans="1:5" ht="15" thickBot="1" x14ac:dyDescent="0.4">
      <c r="A1" s="1" t="s">
        <v>15</v>
      </c>
    </row>
    <row r="2" spans="1:5" ht="15" thickBot="1" x14ac:dyDescent="0.4">
      <c r="C2" s="8" t="s">
        <v>0</v>
      </c>
      <c r="E2" s="9"/>
    </row>
    <row r="3" spans="1:5" ht="60.75" customHeight="1" x14ac:dyDescent="0.35">
      <c r="A3" s="16" t="s">
        <v>1</v>
      </c>
      <c r="B3" s="21" t="s">
        <v>8</v>
      </c>
      <c r="C3" s="22" t="s">
        <v>6</v>
      </c>
      <c r="D3" s="23" t="s">
        <v>9</v>
      </c>
    </row>
    <row r="4" spans="1:5" ht="61.5" customHeight="1" x14ac:dyDescent="0.35">
      <c r="A4" s="28" t="s">
        <v>10</v>
      </c>
      <c r="B4" s="17" t="s">
        <v>5</v>
      </c>
      <c r="C4" s="15"/>
      <c r="D4" s="19">
        <f>B4*C4</f>
        <v>0</v>
      </c>
    </row>
    <row r="5" spans="1:5" ht="61.5" customHeight="1" x14ac:dyDescent="0.35">
      <c r="A5" s="25" t="s">
        <v>16</v>
      </c>
      <c r="B5" s="17" t="s">
        <v>5</v>
      </c>
      <c r="C5" s="15"/>
      <c r="D5" s="19">
        <f t="shared" ref="D5:D26" si="0">B5*C5</f>
        <v>0</v>
      </c>
    </row>
    <row r="6" spans="1:5" ht="61.5" customHeight="1" x14ac:dyDescent="0.35">
      <c r="A6" s="25" t="s">
        <v>17</v>
      </c>
      <c r="B6" s="17" t="s">
        <v>5</v>
      </c>
      <c r="C6" s="15"/>
      <c r="D6" s="19">
        <f t="shared" si="0"/>
        <v>0</v>
      </c>
    </row>
    <row r="7" spans="1:5" ht="61.5" customHeight="1" x14ac:dyDescent="0.35">
      <c r="A7" s="25" t="s">
        <v>18</v>
      </c>
      <c r="B7" s="17" t="s">
        <v>5</v>
      </c>
      <c r="C7" s="15"/>
      <c r="D7" s="19">
        <f t="shared" si="0"/>
        <v>0</v>
      </c>
    </row>
    <row r="8" spans="1:5" ht="61.5" customHeight="1" x14ac:dyDescent="0.35">
      <c r="A8" s="25" t="s">
        <v>19</v>
      </c>
      <c r="B8" s="17" t="s">
        <v>5</v>
      </c>
      <c r="C8" s="15"/>
      <c r="D8" s="19">
        <f t="shared" si="0"/>
        <v>0</v>
      </c>
    </row>
    <row r="9" spans="1:5" ht="61.5" customHeight="1" x14ac:dyDescent="0.35">
      <c r="A9" s="26" t="s">
        <v>20</v>
      </c>
      <c r="B9" s="17" t="s">
        <v>5</v>
      </c>
      <c r="C9" s="15"/>
      <c r="D9" s="19">
        <f t="shared" si="0"/>
        <v>0</v>
      </c>
    </row>
    <row r="10" spans="1:5" ht="61.5" customHeight="1" x14ac:dyDescent="0.35">
      <c r="A10" s="25" t="s">
        <v>21</v>
      </c>
      <c r="B10" s="17" t="s">
        <v>5</v>
      </c>
      <c r="C10" s="15"/>
      <c r="D10" s="19">
        <f t="shared" si="0"/>
        <v>0</v>
      </c>
    </row>
    <row r="11" spans="1:5" ht="61.5" customHeight="1" x14ac:dyDescent="0.35">
      <c r="A11" s="25" t="s">
        <v>22</v>
      </c>
      <c r="B11" s="17" t="s">
        <v>5</v>
      </c>
      <c r="C11" s="15"/>
      <c r="D11" s="19">
        <f t="shared" si="0"/>
        <v>0</v>
      </c>
    </row>
    <row r="12" spans="1:5" ht="61.5" customHeight="1" x14ac:dyDescent="0.35">
      <c r="A12" s="25" t="s">
        <v>23</v>
      </c>
      <c r="B12" s="17" t="s">
        <v>5</v>
      </c>
      <c r="C12" s="15"/>
      <c r="D12" s="19">
        <f t="shared" si="0"/>
        <v>0</v>
      </c>
    </row>
    <row r="13" spans="1:5" ht="61.5" customHeight="1" x14ac:dyDescent="0.35">
      <c r="A13" s="25" t="s">
        <v>24</v>
      </c>
      <c r="B13" s="17" t="s">
        <v>5</v>
      </c>
      <c r="C13" s="15"/>
      <c r="D13" s="19">
        <f t="shared" si="0"/>
        <v>0</v>
      </c>
    </row>
    <row r="14" spans="1:5" ht="61.5" customHeight="1" x14ac:dyDescent="0.35">
      <c r="A14" s="25" t="s">
        <v>25</v>
      </c>
      <c r="B14" s="17" t="s">
        <v>5</v>
      </c>
      <c r="C14" s="15"/>
      <c r="D14" s="19">
        <f t="shared" si="0"/>
        <v>0</v>
      </c>
    </row>
    <row r="15" spans="1:5" ht="61.5" customHeight="1" x14ac:dyDescent="0.35">
      <c r="A15" s="25" t="s">
        <v>26</v>
      </c>
      <c r="B15" s="17" t="s">
        <v>5</v>
      </c>
      <c r="C15" s="15"/>
      <c r="D15" s="19">
        <f t="shared" si="0"/>
        <v>0</v>
      </c>
    </row>
    <row r="16" spans="1:5" ht="61.5" customHeight="1" x14ac:dyDescent="0.35">
      <c r="A16" s="25" t="s">
        <v>27</v>
      </c>
      <c r="B16" s="17" t="s">
        <v>5</v>
      </c>
      <c r="C16" s="15"/>
      <c r="D16" s="19">
        <f t="shared" si="0"/>
        <v>0</v>
      </c>
    </row>
    <row r="17" spans="1:4" ht="61.5" customHeight="1" x14ac:dyDescent="0.35">
      <c r="A17" s="25" t="s">
        <v>28</v>
      </c>
      <c r="B17" s="17" t="s">
        <v>5</v>
      </c>
      <c r="C17" s="15"/>
      <c r="D17" s="19">
        <f t="shared" si="0"/>
        <v>0</v>
      </c>
    </row>
    <row r="18" spans="1:4" ht="61.5" customHeight="1" x14ac:dyDescent="0.35">
      <c r="A18" s="25" t="s">
        <v>29</v>
      </c>
      <c r="B18" s="17" t="s">
        <v>5</v>
      </c>
      <c r="C18" s="15"/>
      <c r="D18" s="19">
        <f t="shared" si="0"/>
        <v>0</v>
      </c>
    </row>
    <row r="19" spans="1:4" ht="61.5" customHeight="1" x14ac:dyDescent="0.35">
      <c r="A19" s="25" t="s">
        <v>30</v>
      </c>
      <c r="B19" s="17" t="s">
        <v>5</v>
      </c>
      <c r="C19" s="15"/>
      <c r="D19" s="19">
        <f t="shared" si="0"/>
        <v>0</v>
      </c>
    </row>
    <row r="20" spans="1:4" ht="61.5" customHeight="1" x14ac:dyDescent="0.35">
      <c r="A20" s="25" t="s">
        <v>31</v>
      </c>
      <c r="B20" s="17" t="s">
        <v>5</v>
      </c>
      <c r="C20" s="15"/>
      <c r="D20" s="19">
        <f t="shared" si="0"/>
        <v>0</v>
      </c>
    </row>
    <row r="21" spans="1:4" ht="61.5" customHeight="1" x14ac:dyDescent="0.35">
      <c r="A21" s="25" t="s">
        <v>32</v>
      </c>
      <c r="B21" s="17" t="s">
        <v>5</v>
      </c>
      <c r="C21" s="15"/>
      <c r="D21" s="19">
        <f t="shared" si="0"/>
        <v>0</v>
      </c>
    </row>
    <row r="22" spans="1:4" ht="61.5" customHeight="1" x14ac:dyDescent="0.35">
      <c r="A22" s="25" t="s">
        <v>33</v>
      </c>
      <c r="B22" s="17" t="s">
        <v>5</v>
      </c>
      <c r="C22" s="15"/>
      <c r="D22" s="19">
        <f t="shared" si="0"/>
        <v>0</v>
      </c>
    </row>
    <row r="23" spans="1:4" ht="61.5" customHeight="1" x14ac:dyDescent="0.35">
      <c r="A23" s="25" t="s">
        <v>34</v>
      </c>
      <c r="B23" s="17" t="s">
        <v>5</v>
      </c>
      <c r="C23" s="15"/>
      <c r="D23" s="19">
        <f t="shared" si="0"/>
        <v>0</v>
      </c>
    </row>
    <row r="24" spans="1:4" ht="61.5" customHeight="1" x14ac:dyDescent="0.35">
      <c r="A24" s="25" t="s">
        <v>35</v>
      </c>
      <c r="B24" s="17" t="s">
        <v>5</v>
      </c>
      <c r="C24" s="15"/>
      <c r="D24" s="19">
        <f t="shared" si="0"/>
        <v>0</v>
      </c>
    </row>
    <row r="25" spans="1:4" ht="61.5" customHeight="1" x14ac:dyDescent="0.35">
      <c r="A25" s="25" t="s">
        <v>36</v>
      </c>
      <c r="B25" s="17" t="s">
        <v>5</v>
      </c>
      <c r="C25" s="15"/>
      <c r="D25" s="19">
        <f t="shared" si="0"/>
        <v>0</v>
      </c>
    </row>
    <row r="26" spans="1:4" ht="61.5" customHeight="1" x14ac:dyDescent="0.35">
      <c r="A26" s="25" t="s">
        <v>37</v>
      </c>
      <c r="B26" s="17" t="s">
        <v>5</v>
      </c>
      <c r="C26" s="15"/>
      <c r="D26" s="19">
        <f t="shared" si="0"/>
        <v>0</v>
      </c>
    </row>
    <row r="27" spans="1:4" ht="61.5" customHeight="1" x14ac:dyDescent="0.35">
      <c r="A27" s="29" t="s">
        <v>11</v>
      </c>
      <c r="B27" s="17" t="s">
        <v>5</v>
      </c>
      <c r="C27" s="15"/>
      <c r="D27" s="19">
        <f t="shared" ref="D27:D28" si="1">B27*C27</f>
        <v>0</v>
      </c>
    </row>
    <row r="28" spans="1:4" ht="61.5" customHeight="1" x14ac:dyDescent="0.35">
      <c r="A28" s="24" t="s">
        <v>38</v>
      </c>
      <c r="B28" s="17" t="s">
        <v>5</v>
      </c>
      <c r="C28" s="15"/>
      <c r="D28" s="19">
        <f t="shared" si="1"/>
        <v>0</v>
      </c>
    </row>
    <row r="29" spans="1:4" ht="61.5" customHeight="1" x14ac:dyDescent="0.35">
      <c r="A29" s="24" t="s">
        <v>39</v>
      </c>
      <c r="B29" s="17" t="s">
        <v>5</v>
      </c>
      <c r="C29" s="15"/>
      <c r="D29" s="19">
        <f>B29*C29</f>
        <v>0</v>
      </c>
    </row>
    <row r="30" spans="1:4" ht="61.5" customHeight="1" x14ac:dyDescent="0.35">
      <c r="A30" s="30" t="s">
        <v>13</v>
      </c>
      <c r="B30" s="17" t="s">
        <v>5</v>
      </c>
      <c r="C30" s="15"/>
      <c r="D30" s="19">
        <f>B30*C30</f>
        <v>0</v>
      </c>
    </row>
    <row r="31" spans="1:4" ht="61.5" customHeight="1" x14ac:dyDescent="0.35">
      <c r="A31" s="26" t="s">
        <v>40</v>
      </c>
      <c r="B31" s="17" t="s">
        <v>5</v>
      </c>
      <c r="C31" s="15"/>
      <c r="D31" s="19">
        <f>B31*C31</f>
        <v>0</v>
      </c>
    </row>
    <row r="32" spans="1:4" x14ac:dyDescent="0.35">
      <c r="A32" s="27" t="s">
        <v>12</v>
      </c>
      <c r="B32" s="17" t="s">
        <v>14</v>
      </c>
      <c r="C32" s="15"/>
      <c r="D32" s="19">
        <f>B32*C32</f>
        <v>0</v>
      </c>
    </row>
    <row r="33" spans="1:7" ht="74.25" customHeight="1" thickBot="1" x14ac:dyDescent="0.4">
      <c r="A33" s="20" t="s">
        <v>2</v>
      </c>
      <c r="B33" s="18"/>
      <c r="C33" s="14"/>
      <c r="D33" s="13">
        <f>IF((SUM(D4:D32))&lt;=C35,(SUM(D4:D32)),"ERRORE l'importo offerto supera la base d'asta")</f>
        <v>0</v>
      </c>
    </row>
    <row r="34" spans="1:7" ht="12.75" customHeight="1" thickBot="1" x14ac:dyDescent="0.4">
      <c r="C34" s="1"/>
      <c r="D34" s="4"/>
      <c r="E34" s="2"/>
      <c r="F34" s="2"/>
      <c r="G34" s="2"/>
    </row>
    <row r="35" spans="1:7" s="2" customFormat="1" ht="41.25" customHeight="1" thickBot="1" x14ac:dyDescent="0.4">
      <c r="A35" s="12" t="s">
        <v>4</v>
      </c>
      <c r="C35" s="31">
        <v>153600</v>
      </c>
      <c r="D35" s="32"/>
    </row>
    <row r="36" spans="1:7" s="2" customFormat="1" ht="15" customHeight="1" thickBot="1" x14ac:dyDescent="0.4">
      <c r="A36" s="3"/>
      <c r="C36" s="6"/>
    </row>
    <row r="37" spans="1:7" s="2" customFormat="1" ht="66" customHeight="1" thickBot="1" x14ac:dyDescent="0.4">
      <c r="A37" s="12" t="s">
        <v>7</v>
      </c>
      <c r="C37" s="33" t="str">
        <f>IF(D33&gt;C35,"ATTENZIONE: L'offerta complessiva è superiore alla Base d'asta","OK")</f>
        <v>OK</v>
      </c>
      <c r="D37" s="34"/>
      <c r="E37"/>
      <c r="F37"/>
      <c r="G37"/>
    </row>
    <row r="38" spans="1:7" s="2" customFormat="1" ht="15" customHeight="1" thickBot="1" x14ac:dyDescent="0.4">
      <c r="A38" s="5"/>
      <c r="C38" s="10"/>
      <c r="E38" s="11"/>
      <c r="F38" s="11"/>
      <c r="G38" s="11"/>
    </row>
    <row r="39" spans="1:7" ht="31.5" customHeight="1" thickBot="1" x14ac:dyDescent="0.4">
      <c r="A39" s="7" t="s">
        <v>3</v>
      </c>
      <c r="C39" s="35">
        <f>IF((D33&lt;=C35),D33,"ERRORE")</f>
        <v>0</v>
      </c>
      <c r="D39" s="36"/>
    </row>
  </sheetData>
  <sheetProtection algorithmName="SHA-512" hashValue="pJu0wKOO7YxD3pZP6c5saRpDNjSBJfkdjnqlVhmlTIiMJcj/0ISU42lnxp2KB9MA8oJ2PFp0snkVfB8yaRUi/w==" saltValue="8zt75GEpK65t35g/aeU+Zw==" spinCount="100000" sheet="1" objects="1" scenarios="1"/>
  <mergeCells count="3">
    <mergeCell ref="C35:D35"/>
    <mergeCell ref="C37:D37"/>
    <mergeCell ref="C39:D39"/>
  </mergeCells>
  <conditionalFormatting sqref="C39">
    <cfRule type="cellIs" dxfId="5" priority="6" operator="equal">
      <formula>$C$35</formula>
    </cfRule>
    <cfRule type="cellIs" dxfId="4" priority="7" operator="lessThan">
      <formula>$C$35</formula>
    </cfRule>
    <cfRule type="cellIs" dxfId="3" priority="9" operator="greaterThan">
      <formula>$C$35</formula>
    </cfRule>
  </conditionalFormatting>
  <conditionalFormatting sqref="D33">
    <cfRule type="cellIs" dxfId="2" priority="10" operator="greaterThan">
      <formula>#REF!</formula>
    </cfRule>
  </conditionalFormatting>
  <conditionalFormatting sqref="C39:D39">
    <cfRule type="cellIs" dxfId="1" priority="1" operator="greaterThan">
      <formula>$C$35</formula>
    </cfRule>
    <cfRule type="cellIs" dxfId="0" priority="2" operator="lessThanOrEqual">
      <formula>$C$35</formula>
    </cfRule>
  </conditionalFormatting>
  <dataValidations count="1">
    <dataValidation type="custom" operator="equal" allowBlank="1" showInputMessage="1" showErrorMessage="1" error="Non è possibile inserire più di due cifre decimali" sqref="C4:C31">
      <formula1>(LEN(C4)-LEN(INT(C4)))&lt;=3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2024-05-02T12:55:43Z</dcterms:modified>
</cp:coreProperties>
</file>