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1700"/>
  </bookViews>
  <sheets>
    <sheet name="Foglio1" sheetId="1" r:id="rId1"/>
    <sheet name="Foglio2" sheetId="2" r:id="rId2"/>
    <sheet name="Foglio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1" l="1"/>
  <c r="F14" i="1"/>
  <c r="F8" i="1"/>
  <c r="F9" i="1"/>
  <c r="F10" i="1"/>
  <c r="F11" i="1"/>
  <c r="F12" i="1"/>
  <c r="F6" i="1"/>
  <c r="F7" i="1"/>
  <c r="F4" i="1"/>
  <c r="F5" i="1"/>
  <c r="F15" i="1"/>
  <c r="E21" i="1"/>
  <c r="E19" i="1"/>
</calcChain>
</file>

<file path=xl/sharedStrings.xml><?xml version="1.0" encoding="utf-8"?>
<sst xmlns="http://schemas.openxmlformats.org/spreadsheetml/2006/main" count="31" uniqueCount="29">
  <si>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</si>
  <si>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</si>
  <si>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</si>
  <si>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</si>
  <si>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</si>
  <si>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</si>
  <si>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Quantià (A)</t>
  </si>
  <si>
    <t>Importo unitario (€) (B)</t>
  </si>
  <si>
    <t>Canone totale (€) (A*B)</t>
  </si>
  <si>
    <t>1200</t>
  </si>
  <si>
    <t>960</t>
  </si>
  <si>
    <t>1920</t>
  </si>
  <si>
    <t>1000</t>
  </si>
  <si>
    <t>7200</t>
  </si>
  <si>
    <t>palettine in plastica</t>
  </si>
  <si>
    <t>1500</t>
  </si>
  <si>
    <t>3600</t>
  </si>
  <si>
    <t>bustine di zucchero semolato</t>
  </si>
  <si>
    <t>bustine di zucchero di  canna</t>
  </si>
  <si>
    <t>3000</t>
  </si>
  <si>
    <t>2000</t>
  </si>
  <si>
    <t>bicchieri da caffè in plastica</t>
  </si>
  <si>
    <t>bicchieri da acqua in plastica</t>
  </si>
  <si>
    <t>capsule caffè marca “Nespresso” – modello “PRO” - aroma “Verde chiaro” per macchina modello “Zenius” (originali)</t>
  </si>
  <si>
    <t>capsule caffè marca “Nespresso” – modello “PRO” - aroma “Verde scuro” per macchina modello “Zenius”</t>
  </si>
  <si>
    <t xml:space="preserve"> capsule caffè marca “Nespresso” – tipologia “PRO” - aroma “India”  per macchina modello “Zenius” (originali)</t>
  </si>
  <si>
    <t>capsule caffè marca “Lavazza” – modello “expresso point” - aroma “Crema e Aroma” per macchina “Lavazza Espresso Point Pininfarina Ricondizionata per capsule expresso point” (originali)</t>
  </si>
  <si>
    <t xml:space="preserve"> bottiglie d’acqua naturale da 0,50 cl 
(suddivise in 40 confezioni da 24 cd)</t>
  </si>
  <si>
    <t>bottiglie d’acqua effervescente naturale da 0,50 cl 
(suddivise in 80 confezioni da 24 cd)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</si>
</sst>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vertical="center"/>
    </xf>
    <xf numFmtId="0" fontId="14" fillId="2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21"/>
  <sheetViews>
    <sheetView tabSelected="1" zoomScale="90" zoomScaleNormal="90" workbookViewId="0">
      <selection activeCell="J4" sqref="J4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1" spans="3:9" ht="18" customHeight="1" thickBot="1" x14ac:dyDescent="0.3">
      <c r="G1" s="9"/>
    </row>
    <row r="2" spans="3:9" x14ac:dyDescent="0.25">
      <c r="E2" s="8" t="s">
        <v>0</v>
      </c>
      <c r="G2" s="9"/>
    </row>
    <row r="3" spans="3:9" ht="60.75" customHeight="1" x14ac:dyDescent="0.25">
      <c r="C3" s="23" t="s">
        <v>1</v>
      </c>
      <c r="D3" s="23" t="s">
        <v>6</v>
      </c>
      <c r="E3" s="24" t="s">
        <v>7</v>
      </c>
      <c r="F3" s="25" t="s">
        <v>8</v>
      </c>
    </row>
    <row r="4" spans="3:9" ht="61.5" customHeight="1" thickBot="1" x14ac:dyDescent="0.3">
      <c r="C4" s="16" t="s">
        <v>25</v>
      </c>
      <c r="D4" s="15" t="s">
        <v>19</v>
      </c>
      <c r="E4" s="13"/>
      <c r="F4" s="14">
        <f>D4*E4</f>
        <v>0</v>
      </c>
    </row>
    <row r="5" spans="3:9" ht="61.5" customHeight="1" thickBot="1" x14ac:dyDescent="0.3">
      <c r="C5" s="16" t="s">
        <v>23</v>
      </c>
      <c r="D5" s="16" t="s">
        <v>20</v>
      </c>
      <c r="E5" s="21"/>
      <c r="F5" s="14">
        <f t="shared" ref="F5:F14" si="0">D5*E5</f>
        <v>0</v>
      </c>
    </row>
    <row r="6" spans="3:9" ht="61.5" customHeight="1" thickBot="1" x14ac:dyDescent="0.3">
      <c r="C6" s="17" t="s">
        <v>24</v>
      </c>
      <c r="D6" s="16" t="s">
        <v>12</v>
      </c>
      <c r="E6" s="21"/>
      <c r="F6" s="14">
        <f t="shared" si="0"/>
        <v>0</v>
      </c>
    </row>
    <row r="7" spans="3:9" ht="61.5" customHeight="1" thickBot="1" x14ac:dyDescent="0.3">
      <c r="C7" s="17" t="s">
        <v>26</v>
      </c>
      <c r="D7" s="16" t="s">
        <v>9</v>
      </c>
      <c r="E7" s="21"/>
      <c r="F7" s="14">
        <f t="shared" si="0"/>
        <v>0</v>
      </c>
    </row>
    <row r="8" spans="3:9" ht="61.5" customHeight="1" thickBot="1" x14ac:dyDescent="0.3">
      <c r="C8" s="17" t="s">
        <v>27</v>
      </c>
      <c r="D8" s="16" t="s">
        <v>10</v>
      </c>
      <c r="E8" s="21"/>
      <c r="F8" s="14">
        <f t="shared" si="0"/>
        <v>0</v>
      </c>
    </row>
    <row r="9" spans="3:9" ht="61.5" customHeight="1" thickBot="1" x14ac:dyDescent="0.3">
      <c r="C9" s="17" t="s">
        <v>28</v>
      </c>
      <c r="D9" s="16" t="s">
        <v>11</v>
      </c>
      <c r="E9" s="21"/>
      <c r="F9" s="14">
        <f t="shared" si="0"/>
        <v>0</v>
      </c>
    </row>
    <row r="10" spans="3:9" ht="61.5" customHeight="1" thickBot="1" x14ac:dyDescent="0.3">
      <c r="C10" s="17" t="s">
        <v>18</v>
      </c>
      <c r="D10" s="16" t="s">
        <v>16</v>
      </c>
      <c r="E10" s="21"/>
      <c r="F10" s="14">
        <f t="shared" si="0"/>
        <v>0</v>
      </c>
    </row>
    <row r="11" spans="3:9" ht="61.5" customHeight="1" thickBot="1" x14ac:dyDescent="0.3">
      <c r="C11" s="17" t="s">
        <v>17</v>
      </c>
      <c r="D11" s="16" t="s">
        <v>16</v>
      </c>
      <c r="E11" s="21"/>
      <c r="F11" s="14">
        <f t="shared" si="0"/>
        <v>0</v>
      </c>
    </row>
    <row r="12" spans="3:9" ht="61.5" customHeight="1" thickBot="1" x14ac:dyDescent="0.3">
      <c r="C12" s="17" t="s">
        <v>21</v>
      </c>
      <c r="D12" s="16" t="s">
        <v>13</v>
      </c>
      <c r="E12" s="21"/>
      <c r="F12" s="14">
        <f t="shared" si="0"/>
        <v>0</v>
      </c>
    </row>
    <row r="13" spans="3:9" ht="61.5" customHeight="1" thickBot="1" x14ac:dyDescent="0.3">
      <c r="C13" s="17" t="s">
        <v>14</v>
      </c>
      <c r="D13" s="16" t="s">
        <v>13</v>
      </c>
      <c r="E13" s="21"/>
      <c r="F13" s="14">
        <f t="shared" si="0"/>
        <v>0</v>
      </c>
    </row>
    <row r="14" spans="3:9" ht="61.5" customHeight="1" thickBot="1" x14ac:dyDescent="0.3">
      <c r="C14" s="17" t="s">
        <v>22</v>
      </c>
      <c r="D14" s="16" t="s">
        <v>15</v>
      </c>
      <c r="E14" s="21"/>
      <c r="F14" s="14">
        <f t="shared" si="0"/>
        <v>0</v>
      </c>
    </row>
    <row r="15" spans="3:9" ht="74.25" customHeight="1" thickBot="1" x14ac:dyDescent="0.3">
      <c r="C15" s="22" t="s">
        <v>2</v>
      </c>
      <c r="D15" s="18"/>
      <c r="E15" s="20"/>
      <c r="F15" s="19">
        <f>IF((SUM(F4:F14))&lt;=E17,(SUM(F4:F14)),"ERRORE l'importo offerto supera la base d'asta")</f>
        <v>0</v>
      </c>
    </row>
    <row r="16" spans="3:9" ht="12.75" customHeight="1" thickBot="1" x14ac:dyDescent="0.3">
      <c r="E16" s="1"/>
      <c r="F16" s="4"/>
      <c r="G16" s="2"/>
      <c r="H16" s="2"/>
      <c r="I16" s="2"/>
    </row>
    <row r="17" spans="3:9" s="2" customFormat="1" ht="41.25" customHeight="1" thickBot="1" x14ac:dyDescent="0.3">
      <c r="C17" s="12" t="s">
        <v>4</v>
      </c>
      <c r="E17" s="26">
        <v>4500</v>
      </c>
      <c r="F17" s="27"/>
    </row>
    <row r="18" spans="3:9" s="2" customFormat="1" ht="15" customHeight="1" thickBot="1" x14ac:dyDescent="0.3">
      <c r="C18" s="3"/>
      <c r="E18" s="6"/>
    </row>
    <row r="19" spans="3:9" s="2" customFormat="1" ht="66" customHeight="1" thickBot="1" x14ac:dyDescent="0.3">
      <c r="C19" s="12" t="s">
        <v>5</v>
      </c>
      <c r="E19" s="28" t="str">
        <f>IF(F15&gt;E17,"ATTENZIONE: L'offerta complessiva è superiore alla Base d'asta","OK")</f>
        <v>OK</v>
      </c>
      <c r="F19" s="29"/>
      <c r="G19"/>
      <c r="H19"/>
      <c r="I19"/>
    </row>
    <row r="20" spans="3:9" s="2" customFormat="1" ht="15" customHeight="1" thickBot="1" x14ac:dyDescent="0.3">
      <c r="C20" s="5"/>
      <c r="E20" s="10"/>
      <c r="G20" s="11"/>
      <c r="H20" s="11"/>
      <c r="I20" s="11"/>
    </row>
    <row r="21" spans="3:9" ht="31.5" customHeight="1" thickBot="1" x14ac:dyDescent="0.3">
      <c r="C21" s="7" t="s">
        <v>3</v>
      </c>
      <c r="E21" s="30">
        <f>IF((F15&lt;=E17),F15,"ERRORE")</f>
        <v>0</v>
      </c>
      <c r="F21" s="31"/>
    </row>
  </sheetData>
  <sheetProtection password="CE28" sheet="1" objects="1" scenarios="1"/>
  <mergeCells count="3">
    <mergeCell ref="E17:F17"/>
    <mergeCell ref="E19:F19"/>
    <mergeCell ref="E21:F21"/>
  </mergeCells>
  <conditionalFormatting sqref="E21">
    <cfRule type="cellIs" dxfId="5" priority="6" operator="equal">
      <formula>$E$17</formula>
    </cfRule>
    <cfRule type="cellIs" dxfId="4" priority="7" operator="lessThan">
      <formula>$E$17</formula>
    </cfRule>
    <cfRule type="cellIs" dxfId="3" priority="9" operator="greaterThan">
      <formula>$E$17</formula>
    </cfRule>
  </conditionalFormatting>
  <conditionalFormatting sqref="F15">
    <cfRule type="cellIs" dxfId="2" priority="10" operator="greaterThan">
      <formula>#REF!</formula>
    </cfRule>
  </conditionalFormatting>
  <conditionalFormatting sqref="E21:F21">
    <cfRule type="cellIs" dxfId="1" priority="1" operator="greaterThan">
      <formula>$E$17</formula>
    </cfRule>
    <cfRule type="cellIs" dxfId="0" priority="2" operator="lessThanOrEqual">
      <formula>$E$17</formula>
    </cfRule>
  </conditionalFormatting>
  <dataValidations count="1">
    <dataValidation type="custom" operator="equal" allowBlank="1" showInputMessage="1" showErrorMessage="1" error="Non è possibile inserire più di due cifre decimali" sqref="E4:E14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2017-09-25T10:01:57Z</dcterms:modified>
</cp:coreProperties>
</file>