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filterPrivacy="1" autoCompressPictures="0" defaultThemeVersion="124226"/>
  <xr:revisionPtr revIDLastSave="0" documentId="13_ncr:1_{5AEAD70A-7A45-4AAF-B7B6-2B767F22423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6" i="1" l="1"/>
  <c r="E11" i="1" l="1"/>
  <c r="E10" i="1"/>
  <c r="E9" i="1"/>
  <c r="E8" i="1"/>
  <c r="E4" i="1" l="1"/>
  <c r="E5" i="1"/>
  <c r="E7" i="1"/>
  <c r="E12" i="1" l="1"/>
  <c r="D18" i="1" s="1"/>
  <c r="D16" i="1" l="1"/>
</calcChain>
</file>

<file path=xl/sharedStrings.xml><?xml version="1.0" encoding="utf-8"?>
<sst xmlns="http://schemas.openxmlformats.org/spreadsheetml/2006/main" count="35" uniqueCount="31">
  <si>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</si>
  <si>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</si>
  <si>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</si>
  <si>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</si>
  <si>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</si>
  <si>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</si>
  <si>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</si>
  <si>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Sistema di Verifica in caso di offerta superiore alla base d'asta</t>
  </si>
  <si>
    <t>Quantità</t>
  </si>
  <si>
    <t>Importo totale (€)</t>
  </si>
  <si>
    <t>2</t>
  </si>
  <si>
    <t>APPLE PENCIL USB-C (per tablet 256GB)</t>
  </si>
  <si>
    <t>7</t>
  </si>
  <si>
    <t>20W USB-C POWER ADAPTER (Alimentatote Tablet 64GB)</t>
  </si>
  <si>
    <t>APPLE PENCIL USB-C (per tablet 64GB)</t>
  </si>
  <si>
    <t>5</t>
  </si>
  <si>
    <t>Alimentatore 20W USB-C POWER ADAPTER (per tablet 256GB)</t>
  </si>
  <si>
    <t>Rda 52358</t>
  </si>
  <si>
    <t>Lettera</t>
  </si>
  <si>
    <t>A</t>
  </si>
  <si>
    <t>B</t>
  </si>
  <si>
    <t>C</t>
  </si>
  <si>
    <t>Tablet di 256GB IPAD 10,9 WF CELL SILVER-ISP come meglio specificato nel Capitolato Tecnico.</t>
  </si>
  <si>
    <t>B1</t>
  </si>
  <si>
    <t>B2</t>
  </si>
  <si>
    <t>Tablet 64 GB IPAD 10,9 WI-FI SILVER-ISP come meglio specificato nel Capitolato Tecnico.</t>
  </si>
  <si>
    <t>C1</t>
  </si>
  <si>
    <t>C2</t>
  </si>
  <si>
    <t>D</t>
  </si>
  <si>
    <t>MAGIC KEYBOARD FOLIO IPAD (10TH GEN - 2022)- ITA come meglio specificato nel Capitolato Tecnico, punto 2.</t>
  </si>
  <si>
    <t>Stampanti multifunzione B/N come meglio specificato nel Capitolato Tecnico, punto 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</si>
</sst>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/>
    <xf numFmtId="0" fontId="9" fillId="0" borderId="0" xfId="0" applyFont="1"/>
    <xf numFmtId="0" fontId="4" fillId="0" borderId="0" xfId="1" applyAlignment="1">
      <alignment horizontal="right" vertical="center"/>
    </xf>
    <xf numFmtId="165" fontId="3" fillId="0" borderId="0" xfId="0" applyNumberFormat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165" fontId="4" fillId="0" borderId="0" xfId="1" applyNumberForma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0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165" fontId="2" fillId="4" borderId="5" xfId="0" applyNumberFormat="1" applyFont="1" applyFill="1" applyBorder="1" applyAlignment="1">
      <alignment horizontal="center" vertical="center" wrapText="1"/>
    </xf>
    <xf numFmtId="49" fontId="13" fillId="4" borderId="6" xfId="0" applyNumberFormat="1" applyFont="1" applyFill="1" applyBorder="1" applyAlignment="1">
      <alignment horizontal="center" vertical="center" wrapText="1"/>
    </xf>
    <xf numFmtId="165" fontId="15" fillId="0" borderId="7" xfId="0" applyNumberFormat="1" applyFont="1" applyBorder="1" applyAlignment="1" applyProtection="1">
      <alignment horizontal="center" vertical="center" wrapText="1"/>
      <protection locked="0"/>
    </xf>
    <xf numFmtId="0" fontId="14" fillId="2" borderId="8" xfId="0" applyFont="1" applyFill="1" applyBorder="1" applyAlignment="1">
      <alignment horizontal="center" vertical="center" wrapText="1"/>
    </xf>
    <xf numFmtId="49" fontId="13" fillId="4" borderId="7" xfId="0" applyNumberFormat="1" applyFont="1" applyFill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165" fontId="15" fillId="0" borderId="10" xfId="0" applyNumberFormat="1" applyFont="1" applyBorder="1" applyAlignment="1" applyProtection="1">
      <alignment horizontal="center" vertical="center" wrapText="1"/>
      <protection locked="0"/>
    </xf>
    <xf numFmtId="165" fontId="15" fillId="0" borderId="11" xfId="0" applyNumberFormat="1" applyFont="1" applyBorder="1" applyAlignment="1">
      <alignment horizontal="center" vertical="center" wrapText="1"/>
    </xf>
    <xf numFmtId="0" fontId="11" fillId="0" borderId="12" xfId="0" applyFont="1" applyBorder="1" applyAlignment="1">
      <alignment vertical="center"/>
    </xf>
    <xf numFmtId="165" fontId="15" fillId="0" borderId="7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vertical="center"/>
    </xf>
    <xf numFmtId="0" fontId="11" fillId="0" borderId="5" xfId="0" applyFont="1" applyBorder="1" applyAlignment="1" applyProtection="1">
      <alignment vertical="center"/>
      <protection locked="0"/>
    </xf>
    <xf numFmtId="0" fontId="1" fillId="6" borderId="7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/>
    </xf>
    <xf numFmtId="0" fontId="1" fillId="7" borderId="7" xfId="0" applyFont="1" applyFill="1" applyBorder="1" applyAlignment="1">
      <alignment horizontal="center" vertical="center"/>
    </xf>
    <xf numFmtId="165" fontId="7" fillId="0" borderId="2" xfId="1" applyNumberFormat="1" applyFont="1" applyBorder="1" applyAlignment="1">
      <alignment horizontal="center" vertical="center"/>
    </xf>
    <xf numFmtId="165" fontId="7" fillId="0" borderId="4" xfId="1" applyNumberFormat="1" applyFont="1" applyBorder="1" applyAlignment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2" fillId="0" borderId="2" xfId="0" applyNumberFormat="1" applyFont="1" applyBorder="1" applyAlignment="1">
      <alignment horizontal="center" vertical="center"/>
    </xf>
    <xf numFmtId="165" fontId="12" fillId="0" borderId="4" xfId="0" applyNumberFormat="1" applyFont="1" applyBorder="1" applyAlignment="1">
      <alignment horizontal="center" vertical="center"/>
    </xf>
  </cellXfs>
  <cellStyles count="5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  <cellStyle name="Valuta" xfId="4" builtinId="4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tabSelected="1" zoomScale="85" zoomScaleNormal="85" workbookViewId="0">
      <selection activeCell="D11" sqref="D4:D11"/>
    </sheetView>
  </sheetViews>
  <sheetFormatPr defaultColWidth="8.81640625" defaultRowHeight="14.5" x14ac:dyDescent="0.35"/>
  <cols>
    <col min="2" max="2" width="45" customWidth="1"/>
    <col min="3" max="3" width="10.453125" customWidth="1"/>
    <col min="4" max="4" width="23.453125" customWidth="1"/>
    <col min="5" max="5" width="24.7265625" customWidth="1"/>
  </cols>
  <sheetData>
    <row r="1" spans="1:8" ht="15" thickBot="1" x14ac:dyDescent="0.4">
      <c r="B1" s="1" t="s">
        <v>17</v>
      </c>
    </row>
    <row r="2" spans="1:8" ht="15" thickBot="1" x14ac:dyDescent="0.4">
      <c r="D2" s="8" t="s">
        <v>0</v>
      </c>
      <c r="F2" s="9"/>
    </row>
    <row r="3" spans="1:8" ht="60.75" customHeight="1" thickBot="1" x14ac:dyDescent="0.4">
      <c r="A3" s="18" t="s">
        <v>18</v>
      </c>
      <c r="B3" s="18" t="s">
        <v>1</v>
      </c>
      <c r="C3" s="14" t="s">
        <v>8</v>
      </c>
      <c r="D3" s="12" t="s">
        <v>6</v>
      </c>
      <c r="E3" s="13" t="s">
        <v>9</v>
      </c>
    </row>
    <row r="4" spans="1:8" ht="39" customHeight="1" x14ac:dyDescent="0.35">
      <c r="A4" s="27" t="s">
        <v>19</v>
      </c>
      <c r="B4" s="20" t="s">
        <v>30</v>
      </c>
      <c r="C4" s="16" t="s">
        <v>10</v>
      </c>
      <c r="D4" s="21"/>
      <c r="E4" s="22">
        <f>C4*D4</f>
        <v>0</v>
      </c>
    </row>
    <row r="5" spans="1:8" ht="43.5" customHeight="1" x14ac:dyDescent="0.35">
      <c r="A5" s="28" t="s">
        <v>20</v>
      </c>
      <c r="B5" s="20" t="s">
        <v>22</v>
      </c>
      <c r="C5" s="19" t="s">
        <v>5</v>
      </c>
      <c r="D5" s="17"/>
      <c r="E5" s="24">
        <f t="shared" ref="E5:E6" si="0">C5*D5</f>
        <v>0</v>
      </c>
    </row>
    <row r="6" spans="1:8" ht="43.5" customHeight="1" x14ac:dyDescent="0.35">
      <c r="A6" s="29" t="s">
        <v>23</v>
      </c>
      <c r="B6" s="20" t="s">
        <v>16</v>
      </c>
      <c r="C6" s="19" t="s">
        <v>5</v>
      </c>
      <c r="D6" s="17"/>
      <c r="E6" s="24">
        <f t="shared" si="0"/>
        <v>0</v>
      </c>
    </row>
    <row r="7" spans="1:8" ht="28" customHeight="1" x14ac:dyDescent="0.35">
      <c r="A7" s="29" t="s">
        <v>24</v>
      </c>
      <c r="B7" s="20" t="s">
        <v>11</v>
      </c>
      <c r="C7" s="19" t="s">
        <v>5</v>
      </c>
      <c r="D7" s="17"/>
      <c r="E7" s="24">
        <f>C7*D7</f>
        <v>0</v>
      </c>
    </row>
    <row r="8" spans="1:8" ht="61.5" customHeight="1" x14ac:dyDescent="0.35">
      <c r="A8" s="30" t="s">
        <v>21</v>
      </c>
      <c r="B8" s="20" t="s">
        <v>25</v>
      </c>
      <c r="C8" s="19" t="s">
        <v>12</v>
      </c>
      <c r="D8" s="17"/>
      <c r="E8" s="24">
        <f>C8*D8</f>
        <v>0</v>
      </c>
    </row>
    <row r="9" spans="1:8" ht="43.5" customHeight="1" x14ac:dyDescent="0.35">
      <c r="A9" s="30" t="s">
        <v>26</v>
      </c>
      <c r="B9" s="20" t="s">
        <v>13</v>
      </c>
      <c r="C9" s="19" t="s">
        <v>12</v>
      </c>
      <c r="D9" s="17"/>
      <c r="E9" s="24">
        <f>C9*D9</f>
        <v>0</v>
      </c>
    </row>
    <row r="10" spans="1:8" ht="31.5" customHeight="1" x14ac:dyDescent="0.35">
      <c r="A10" s="30" t="s">
        <v>27</v>
      </c>
      <c r="B10" s="20" t="s">
        <v>14</v>
      </c>
      <c r="C10" s="19" t="s">
        <v>12</v>
      </c>
      <c r="D10" s="17"/>
      <c r="E10" s="24">
        <f>C10*D10</f>
        <v>0</v>
      </c>
    </row>
    <row r="11" spans="1:8" ht="61.5" customHeight="1" x14ac:dyDescent="0.35">
      <c r="A11" s="30" t="s">
        <v>28</v>
      </c>
      <c r="B11" s="20" t="s">
        <v>29</v>
      </c>
      <c r="C11" s="19" t="s">
        <v>15</v>
      </c>
      <c r="D11" s="17"/>
      <c r="E11" s="24">
        <f>C11*D11</f>
        <v>0</v>
      </c>
    </row>
    <row r="12" spans="1:8" ht="74.25" customHeight="1" thickBot="1" x14ac:dyDescent="0.4">
      <c r="B12" s="25" t="s">
        <v>2</v>
      </c>
      <c r="C12" s="23"/>
      <c r="D12" s="26"/>
      <c r="E12" s="15">
        <f>IF((SUM(E4:E11))&lt;=D14,(SUM(E4:E11)),"ERRORE l'importo offerto supera la base d'asta")</f>
        <v>0</v>
      </c>
    </row>
    <row r="13" spans="1:8" ht="12.75" customHeight="1" thickBot="1" x14ac:dyDescent="0.4">
      <c r="D13" s="1"/>
      <c r="E13" s="4"/>
      <c r="F13" s="2"/>
      <c r="G13" s="2"/>
      <c r="H13" s="2"/>
    </row>
    <row r="14" spans="1:8" s="2" customFormat="1" ht="41.25" customHeight="1" thickBot="1" x14ac:dyDescent="0.4">
      <c r="B14" s="11" t="s">
        <v>4</v>
      </c>
      <c r="D14" s="31">
        <v>7500</v>
      </c>
      <c r="E14" s="32"/>
    </row>
    <row r="15" spans="1:8" s="2" customFormat="1" ht="15" customHeight="1" thickBot="1" x14ac:dyDescent="0.4">
      <c r="B15" s="3"/>
      <c r="D15" s="6"/>
    </row>
    <row r="16" spans="1:8" s="2" customFormat="1" ht="66" customHeight="1" thickBot="1" x14ac:dyDescent="0.4">
      <c r="B16" s="11" t="s">
        <v>7</v>
      </c>
      <c r="D16" s="33" t="str">
        <f>IF(E12&gt;D14,"ATTENZIONE: L'offerta complessiva è superiore alla Base d'asta","OK")</f>
        <v>OK</v>
      </c>
      <c r="E16" s="34"/>
      <c r="F16"/>
      <c r="G16"/>
      <c r="H16"/>
    </row>
    <row r="17" spans="2:8" s="2" customFormat="1" ht="15" customHeight="1" thickBot="1" x14ac:dyDescent="0.4">
      <c r="B17" s="5"/>
      <c r="D17" s="10"/>
      <c r="F17"/>
      <c r="G17"/>
      <c r="H17"/>
    </row>
    <row r="18" spans="2:8" ht="31.5" customHeight="1" thickBot="1" x14ac:dyDescent="0.4">
      <c r="B18" s="7" t="s">
        <v>3</v>
      </c>
      <c r="D18" s="35">
        <f>IF((E12&lt;=D14),E12,"ERRORE")</f>
        <v>0</v>
      </c>
      <c r="E18" s="36"/>
    </row>
  </sheetData>
  <sheetProtection algorithmName="SHA-512" hashValue="Ke5Z8LcqMwSfMatL33nfj33EQCzJyNE0JmpnJcE8JsFguqsXzcPVFm6OK4ZcJ4VNz+YysbHJRK9cg6ZRo1mRXg==" saltValue="qyWrBF6duvS4kARKS4pXOw==" spinCount="100000" sheet="1" objects="1" scenarios="1"/>
  <mergeCells count="3">
    <mergeCell ref="D14:E14"/>
    <mergeCell ref="D16:E16"/>
    <mergeCell ref="D18:E18"/>
  </mergeCells>
  <conditionalFormatting sqref="D18">
    <cfRule type="cellIs" dxfId="5" priority="6" operator="equal">
      <formula>$D$14</formula>
    </cfRule>
    <cfRule type="cellIs" dxfId="4" priority="7" operator="lessThan">
      <formula>$D$14</formula>
    </cfRule>
    <cfRule type="cellIs" dxfId="3" priority="9" operator="greaterThan">
      <formula>$D$14</formula>
    </cfRule>
  </conditionalFormatting>
  <conditionalFormatting sqref="D18:E18">
    <cfRule type="cellIs" dxfId="2" priority="1" operator="greaterThan">
      <formula>$D$14</formula>
    </cfRule>
    <cfRule type="cellIs" dxfId="1" priority="2" operator="lessThanOrEqual">
      <formula>$D$14</formula>
    </cfRule>
  </conditionalFormatting>
  <conditionalFormatting sqref="E12">
    <cfRule type="cellIs" dxfId="0" priority="10" operator="greaterThan">
      <formula>#REF!</formula>
    </cfRule>
  </conditionalFormatting>
  <dataValidations count="1">
    <dataValidation type="custom" operator="equal" allowBlank="1" showInputMessage="1" showErrorMessage="1" error="Non è possibile inserire più di due cifre decimali" sqref="D4:D11" xr:uid="{00000000-0002-0000-0000-000000000000}">
      <formula1>(LEN(D4)-LEN(INT(D4)))&lt;=3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2025-04-02T09:03:11Z</dcterms:modified>
</cp:coreProperties>
</file>