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 defaultThemeVersion="124226"/>
  <xr:revisionPtr revIDLastSave="0" documentId="13_ncr:1_{F4DABA40-B934-4465-A254-8D37E88C32E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F8" i="1" l="1"/>
  <c r="E14" i="1" s="1"/>
  <c r="E12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<sst xmlns="http://schemas.openxmlformats.org/spreadsheetml/2006/main" count="14" uniqueCount="13">
  <si>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</si>
  <si>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</si>
  <si>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</si>
  <si>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</si>
  <si>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</si>
  <si>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</si>
  <si>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</si>
  <si>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</si>
  <si>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</si>
  <si>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>36</t>
  </si>
  <si>
    <t>Canone mensile offerto per
creazione e gestione anagrafica
sportiva</t>
  </si>
  <si>
    <t>Canone mensile offerto per
creazione e gestione calendario
avvenimenti</t>
  </si>
  <si>
    <t>Rda 52169 FORNITURA BANCHE DATI DI EVENTI SPORTIVI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</si>
</sst>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14"/>
  <sheetViews>
    <sheetView tabSelected="1" topLeftCell="A37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19" t="s">
        <v>12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18" t="s">
        <v>1</v>
      </c>
      <c r="D5" s="16" t="s">
        <v>7</v>
      </c>
      <c r="E5" s="12" t="s">
        <v>5</v>
      </c>
      <c r="F5" s="13" t="s">
        <v>8</v>
      </c>
    </row>
    <row r="6" spans="3:9" ht="61.5" customHeight="1" thickBot="1" x14ac:dyDescent="0.4">
      <c r="C6" s="20" t="s">
        <v>10</v>
      </c>
      <c r="D6" s="17" t="s">
        <v>9</v>
      </c>
      <c r="E6" s="14"/>
      <c r="F6" s="15">
        <f>D6*E6</f>
        <v>0</v>
      </c>
    </row>
    <row r="7" spans="3:9" ht="61.5" customHeight="1" thickBot="1" x14ac:dyDescent="0.4">
      <c r="C7" s="20" t="s">
        <v>11</v>
      </c>
      <c r="D7" s="17" t="s">
        <v>9</v>
      </c>
      <c r="E7" s="24"/>
      <c r="F7" s="15">
        <f t="shared" ref="F7" si="0">D7*E7</f>
        <v>0</v>
      </c>
    </row>
    <row r="8" spans="3:9" ht="74.25" customHeight="1" thickBot="1" x14ac:dyDescent="0.4">
      <c r="C8" s="21" t="s">
        <v>2</v>
      </c>
      <c r="D8" s="21"/>
      <c r="E8" s="23"/>
      <c r="F8" s="22">
        <f>IF((SUM(F6:F7))&lt;=E10,(SUM(F6:F7)),"ERRORE l'importo offerto supera la base d'asta")</f>
        <v>0</v>
      </c>
    </row>
    <row r="9" spans="3:9" ht="12.75" customHeight="1" thickBot="1" x14ac:dyDescent="0.4">
      <c r="E9" s="1"/>
      <c r="F9" s="4"/>
      <c r="G9" s="2"/>
      <c r="H9" s="2"/>
      <c r="I9" s="2"/>
    </row>
    <row r="10" spans="3:9" s="2" customFormat="1" ht="41.25" customHeight="1" thickBot="1" x14ac:dyDescent="0.4">
      <c r="C10" s="11" t="s">
        <v>4</v>
      </c>
      <c r="E10" s="25">
        <v>75000</v>
      </c>
      <c r="F10" s="26"/>
    </row>
    <row r="11" spans="3:9" s="2" customFormat="1" ht="15" customHeight="1" thickBot="1" x14ac:dyDescent="0.4">
      <c r="C11" s="3"/>
      <c r="E11" s="6"/>
    </row>
    <row r="12" spans="3:9" s="2" customFormat="1" ht="66" customHeight="1" thickBot="1" x14ac:dyDescent="0.4">
      <c r="C12" s="11" t="s">
        <v>6</v>
      </c>
      <c r="E12" s="27" t="str">
        <f>IF(F8&gt;E10,"ATTENZIONE: L'offerta complessiva è superiore alla Base d'asta","OK")</f>
        <v>OK</v>
      </c>
      <c r="F12" s="28"/>
      <c r="G12"/>
      <c r="H12"/>
      <c r="I12"/>
    </row>
    <row r="13" spans="3:9" s="2" customFormat="1" ht="15" customHeight="1" thickBot="1" x14ac:dyDescent="0.4">
      <c r="C13" s="5"/>
      <c r="E13" s="10"/>
      <c r="G13"/>
      <c r="H13"/>
      <c r="I13"/>
    </row>
    <row r="14" spans="3:9" ht="31.5" customHeight="1" thickBot="1" x14ac:dyDescent="0.4">
      <c r="C14" s="7" t="s">
        <v>3</v>
      </c>
      <c r="E14" s="29">
        <f>IF((F8&lt;=E10),F8,"ERRORE")</f>
        <v>0</v>
      </c>
      <c r="F14" s="30"/>
    </row>
  </sheetData>
  <sheetProtection algorithmName="SHA-512" hashValue="/d46riO2Za/WrA/0Jgow0xa3LL+O6vXrtEWpBARH6dN7NsbPowu6oVm+FV0tKxppKTOL4p1BTO/RhJDG0x+JUw==" saltValue="hkYgNsjE4iknKEO0gE4vVA==" spinCount="100000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E14:F14">
    <cfRule type="cellIs" dxfId="2" priority="1" operator="greaterThan">
      <formula>$E$10</formula>
    </cfRule>
    <cfRule type="cellIs" dxfId="1" priority="2" operator="lessThanOrEqual">
      <formula>$E$10</formula>
    </cfRule>
  </conditionalFormatting>
  <conditionalFormatting sqref="F8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quattro cifre decimali" sqref="E6:E7" xr:uid="{00000000-0002-0000-0000-000000000000}">
      <formula1>(LEN(E6)-LEN(INT(E6)))&lt;=5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  <ignoredErrors>
    <ignoredError sqref="D6:D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2024-10-14T08:35:34Z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2024-06-06T08:23:15Z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a99c6442-77ab-4295-83ec-a8a5073f0db3</vt:lpwstr>
  </property>
  <property fmtid="{D5CDD505-2E9C-101B-9397-08002B2CF9AE}" pid="10" name="MSIP_Label_3786ba02-99ae-4f4f-9558-30470b81ac0e_ContentBits">
    <vt:lpwstr>1</vt:lpwstr>
  </property>
</Properties>
</file>