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-20" yWindow="3690" windowWidth="19230" windowHeight="375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1" l="1"/>
  <c r="F8" i="1" l="1"/>
  <c r="F4" i="1" l="1"/>
  <c r="F5" i="1"/>
  <c r="F6" i="1"/>
  <c r="F9" i="1" l="1"/>
  <c r="E15" i="1" s="1"/>
  <c r="E13" i="1" l="1"/>
</calcChain>
</file>

<file path=xl/sharedStrings.xml><?xml version="1.0" encoding="utf-8"?>
<sst xmlns="http://schemas.openxmlformats.org/spreadsheetml/2006/main" count="20" uniqueCount="17">
  <si>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</si>
  <si>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</si>
  <si>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</si>
  <si>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</si>
  <si>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</si>
  <si>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</si>
  <si>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</si>
  <si>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</si>
  <si>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Quantità</t>
  </si>
  <si>
    <t>Importo totale (€)</t>
  </si>
  <si>
    <t>Confluence - Cloud Premium 100 Utenti - 24 mesi per RGS</t>
  </si>
  <si>
    <t>Jira Software Cloud Premium 100 Utenti - 24 mesi per RGS</t>
  </si>
  <si>
    <t xml:space="preserve">gg/uomo di servizi professionali </t>
  </si>
  <si>
    <t>Confluence – Cloud Premium  100 Utenti - 24 mesi per SOGEI</t>
  </si>
  <si>
    <t>Linking for Confluence Cloud 100 utenti per SOGEI</t>
  </si>
  <si>
    <t>100</t>
  </si>
  <si>
    <t>Rda 51929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</si>
</sst>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2" fillId="4" borderId="5" xfId="0" applyNumberFormat="1" applyFont="1" applyFill="1" applyBorder="1" applyAlignment="1" applyProtection="1">
      <alignment horizontal="center" vertical="center" wrapText="1"/>
    </xf>
    <xf numFmtId="49" fontId="13" fillId="4" borderId="6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5" fontId="15" fillId="0" borderId="7" xfId="0" applyNumberFormat="1" applyFont="1" applyBorder="1" applyAlignment="1" applyProtection="1">
      <alignment horizontal="center" vertical="center" wrapText="1"/>
      <protection locked="0"/>
    </xf>
    <xf numFmtId="0" fontId="14" fillId="2" borderId="8" xfId="0" applyFont="1" applyFill="1" applyBorder="1" applyAlignment="1">
      <alignment horizontal="center" vertical="center" wrapText="1"/>
    </xf>
    <xf numFmtId="49" fontId="13" fillId="4" borderId="7" xfId="0" applyNumberFormat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165" fontId="15" fillId="0" borderId="10" xfId="0" applyNumberFormat="1" applyFont="1" applyBorder="1" applyAlignment="1" applyProtection="1">
      <alignment horizontal="center" vertical="center" wrapText="1"/>
      <protection locked="0"/>
    </xf>
    <xf numFmtId="165" fontId="15" fillId="0" borderId="11" xfId="0" applyNumberFormat="1" applyFont="1" applyBorder="1" applyAlignment="1" applyProtection="1">
      <alignment horizontal="center" vertical="center" wrapText="1"/>
    </xf>
    <xf numFmtId="0" fontId="11" fillId="0" borderId="12" xfId="0" applyFont="1" applyBorder="1" applyAlignment="1">
      <alignment vertical="center"/>
    </xf>
    <xf numFmtId="165" fontId="15" fillId="0" borderId="7" xfId="0" applyNumberFormat="1" applyFont="1" applyBorder="1" applyAlignment="1" applyProtection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/>
    </xf>
    <xf numFmtId="165" fontId="7" fillId="0" borderId="2" xfId="1" applyNumberFormat="1" applyFont="1" applyFill="1" applyBorder="1" applyAlignment="1" applyProtection="1">
      <alignment horizontal="center" vertical="center"/>
    </xf>
    <xf numFmtId="165" fontId="7" fillId="0" borderId="4" xfId="1" applyNumberFormat="1" applyFont="1" applyFill="1" applyBorder="1" applyAlignment="1" applyProtection="1">
      <alignment horizontal="center" vertical="center"/>
    </xf>
    <xf numFmtId="165" fontId="8" fillId="3" borderId="2" xfId="4" applyNumberFormat="1" applyFont="1" applyFill="1" applyBorder="1" applyAlignment="1" applyProtection="1">
      <alignment horizontal="center" vertical="center" wrapText="1"/>
    </xf>
    <xf numFmtId="165" fontId="8" fillId="3" borderId="4" xfId="4" applyNumberFormat="1" applyFont="1" applyFill="1" applyBorder="1" applyAlignment="1" applyProtection="1">
      <alignment horizontal="center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165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I15"/>
  <sheetViews>
    <sheetView tabSelected="1" zoomScale="110" zoomScaleNormal="110" workbookViewId="0">
      <selection activeCell="E15" sqref="E15:F15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45" customWidth="1"/>
    <col min="4" max="4" width="10.453125" customWidth="1"/>
    <col min="5" max="5" width="23.453125" customWidth="1"/>
    <col min="6" max="6" width="24.7265625" customWidth="1"/>
  </cols>
  <sheetData>
    <row r="1" spans="3:9" ht="15" thickBot="1" x14ac:dyDescent="0.4">
      <c r="C1" s="1" t="s">
        <v>16</v>
      </c>
    </row>
    <row r="2" spans="3:9" ht="15" thickBot="1" x14ac:dyDescent="0.4">
      <c r="E2" s="8" t="s">
        <v>0</v>
      </c>
      <c r="G2" s="9"/>
    </row>
    <row r="3" spans="3:9" ht="60.75" customHeight="1" thickBot="1" x14ac:dyDescent="0.4">
      <c r="C3" s="20" t="s">
        <v>1</v>
      </c>
      <c r="D3" s="15" t="s">
        <v>8</v>
      </c>
      <c r="E3" s="13" t="s">
        <v>6</v>
      </c>
      <c r="F3" s="14" t="s">
        <v>9</v>
      </c>
    </row>
    <row r="4" spans="3:9" ht="61.5" customHeight="1" x14ac:dyDescent="0.35">
      <c r="C4" s="23" t="s">
        <v>10</v>
      </c>
      <c r="D4" s="17" t="s">
        <v>5</v>
      </c>
      <c r="E4" s="24"/>
      <c r="F4" s="25">
        <f>D4*E4</f>
        <v>0</v>
      </c>
    </row>
    <row r="5" spans="3:9" ht="61.5" customHeight="1" x14ac:dyDescent="0.35">
      <c r="C5" s="22" t="s">
        <v>11</v>
      </c>
      <c r="D5" s="21" t="s">
        <v>5</v>
      </c>
      <c r="E5" s="19"/>
      <c r="F5" s="27">
        <f t="shared" ref="F5" si="0">D5*E5</f>
        <v>0</v>
      </c>
    </row>
    <row r="6" spans="3:9" ht="61.5" customHeight="1" x14ac:dyDescent="0.35">
      <c r="C6" s="22" t="s">
        <v>13</v>
      </c>
      <c r="D6" s="21" t="s">
        <v>5</v>
      </c>
      <c r="E6" s="19"/>
      <c r="F6" s="27">
        <f>D6*E6</f>
        <v>0</v>
      </c>
    </row>
    <row r="7" spans="3:9" ht="61.5" customHeight="1" x14ac:dyDescent="0.35">
      <c r="C7" s="22" t="s">
        <v>14</v>
      </c>
      <c r="D7" s="21" t="s">
        <v>5</v>
      </c>
      <c r="E7" s="19"/>
      <c r="F7" s="27">
        <f>D7*E7</f>
        <v>0</v>
      </c>
    </row>
    <row r="8" spans="3:9" x14ac:dyDescent="0.35">
      <c r="C8" s="28" t="s">
        <v>12</v>
      </c>
      <c r="D8" s="21" t="s">
        <v>15</v>
      </c>
      <c r="E8" s="19"/>
      <c r="F8" s="27">
        <f>D8*E8</f>
        <v>0</v>
      </c>
    </row>
    <row r="9" spans="3:9" ht="74.25" customHeight="1" thickBot="1" x14ac:dyDescent="0.4">
      <c r="C9" s="29" t="s">
        <v>2</v>
      </c>
      <c r="D9" s="26"/>
      <c r="E9" s="18"/>
      <c r="F9" s="16">
        <f>IF((SUM(F4:F8))&lt;=E11,(SUM(F4:F8)),"ERRORE l'importo offerto supera la base d'asta")</f>
        <v>0</v>
      </c>
    </row>
    <row r="10" spans="3:9" ht="12.75" customHeight="1" thickBot="1" x14ac:dyDescent="0.4">
      <c r="E10" s="1"/>
      <c r="F10" s="4"/>
      <c r="G10" s="2"/>
      <c r="H10" s="2"/>
      <c r="I10" s="2"/>
    </row>
    <row r="11" spans="3:9" s="2" customFormat="1" ht="41.25" customHeight="1" thickBot="1" x14ac:dyDescent="0.4">
      <c r="C11" s="12" t="s">
        <v>4</v>
      </c>
      <c r="E11" s="30">
        <v>153600</v>
      </c>
      <c r="F11" s="31"/>
    </row>
    <row r="12" spans="3:9" s="2" customFormat="1" ht="15" customHeight="1" thickBot="1" x14ac:dyDescent="0.4">
      <c r="C12" s="3"/>
      <c r="E12" s="6"/>
    </row>
    <row r="13" spans="3:9" s="2" customFormat="1" ht="66" customHeight="1" thickBot="1" x14ac:dyDescent="0.4">
      <c r="C13" s="12" t="s">
        <v>7</v>
      </c>
      <c r="E13" s="32" t="str">
        <f>IF(F9&gt;E11,"ATTENZIONE: L'offerta complessiva è superiore alla Base d'asta","OK")</f>
        <v>OK</v>
      </c>
      <c r="F13" s="33"/>
      <c r="G13"/>
      <c r="H13"/>
      <c r="I13"/>
    </row>
    <row r="14" spans="3:9" s="2" customFormat="1" ht="15" customHeight="1" thickBot="1" x14ac:dyDescent="0.4">
      <c r="C14" s="5"/>
      <c r="E14" s="10"/>
      <c r="G14" s="11"/>
      <c r="H14" s="11"/>
      <c r="I14" s="11"/>
    </row>
    <row r="15" spans="3:9" ht="31.5" customHeight="1" thickBot="1" x14ac:dyDescent="0.4">
      <c r="C15" s="7" t="s">
        <v>3</v>
      </c>
      <c r="E15" s="34">
        <f>IF((F9&lt;=E11),F9,"ERRORE")</f>
        <v>0</v>
      </c>
      <c r="F15" s="35"/>
    </row>
  </sheetData>
  <sheetProtection algorithmName="SHA-512" hashValue="mxOnm7TE+Q0STUAeApoblnn3VTeTNk9eYIUKc/f3GkYvnuyXNWsKI1vejTkvOP6jv9AZe/bzIdiV2taIwWDGfQ==" saltValue="cOtHIvqtuuWTrhWKWDTOfg==" spinCount="100000" sheet="1" objects="1" scenarios="1"/>
  <mergeCells count="3">
    <mergeCell ref="E11:F11"/>
    <mergeCell ref="E13:F13"/>
    <mergeCell ref="E15:F15"/>
  </mergeCells>
  <conditionalFormatting sqref="E15">
    <cfRule type="cellIs" dxfId="5" priority="6" operator="equal">
      <formula>$E$11</formula>
    </cfRule>
    <cfRule type="cellIs" dxfId="4" priority="7" operator="lessThan">
      <formula>$E$11</formula>
    </cfRule>
    <cfRule type="cellIs" dxfId="3" priority="9" operator="greaterThan">
      <formula>$E$11</formula>
    </cfRule>
  </conditionalFormatting>
  <conditionalFormatting sqref="F9">
    <cfRule type="cellIs" dxfId="2" priority="10" operator="greaterThan">
      <formula>#REF!</formula>
    </cfRule>
  </conditionalFormatting>
  <conditionalFormatting sqref="E15:F15">
    <cfRule type="cellIs" dxfId="1" priority="1" operator="greaterThan">
      <formula>$E$11</formula>
    </cfRule>
    <cfRule type="cellIs" dxfId="0" priority="2" operator="lessThanOrEqual">
      <formula>$E$11</formula>
    </cfRule>
  </conditionalFormatting>
  <dataValidations count="1">
    <dataValidation type="custom" operator="equal" allowBlank="1" showInputMessage="1" showErrorMessage="1" error="Non è possibile inserire più di due cifre decimali" sqref="E4:E7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2024-04-02T08:53:19Z</dcterms:modified>
</cp:coreProperties>
</file>