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5" i="1" l="1"/>
  <c r="F7" i="1" l="1"/>
  <c r="F8" i="1" s="1"/>
  <c r="E12" i="1" l="1"/>
  <c r="E14" i="1" l="1"/>
</calcChain>
</file>

<file path=xl/sharedStrings.xml><?xml version="1.0" encoding="utf-8"?>
<sst xmlns="http://schemas.openxmlformats.org/spreadsheetml/2006/main" count="15" uniqueCount="14">
  <si>
    <t>Celle da compilare</t>
  </si>
  <si>
    <t>Descrizione</t>
  </si>
  <si>
    <t>Prezzo Totale Offerto al netto dell'IVA €</t>
  </si>
  <si>
    <t>Sistema di Verifica in caso di offerta superiore alla base d'asta</t>
  </si>
  <si>
    <t>Prezzo totale a base d'asta al netto dell'IVA</t>
  </si>
  <si>
    <t xml:space="preserve">Prezzo totale offerto al netto dell'IVA </t>
  </si>
  <si>
    <t>Canone mensile/Tariffa giornaliera</t>
  </si>
  <si>
    <t>n. mesi/n. massimo giornate/uomo</t>
  </si>
  <si>
    <t>12</t>
  </si>
  <si>
    <t>100</t>
  </si>
  <si>
    <t>Servizio di manutenzione evolutiva come da capitolato tecnico</t>
  </si>
  <si>
    <t>Servizio di assistenza e manutenzione correttiva, come da capitolato tecnico</t>
  </si>
  <si>
    <t>Servizio di supporto tecnico, come da capitolato tecnico</t>
  </si>
  <si>
    <t>Importo totale (€) (D*E)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</si>
</sst>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6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7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6" fillId="0" borderId="12" xfId="0" applyNumberFormat="1" applyFont="1" applyBorder="1" applyAlignment="1" applyProtection="1">
      <alignment horizontal="center" vertical="center" wrapText="1"/>
    </xf>
    <xf numFmtId="0" fontId="12" fillId="0" borderId="13" xfId="0" applyFont="1" applyBorder="1" applyAlignment="1">
      <alignment vertical="center"/>
    </xf>
    <xf numFmtId="165" fontId="2" fillId="4" borderId="7" xfId="0" applyNumberFormat="1" applyFont="1" applyFill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4"/>
  <sheetViews>
    <sheetView tabSelected="1" topLeftCell="A4" zoomScale="90" zoomScaleNormal="90" workbookViewId="0">
      <selection activeCell="C7" sqref="C7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41.69921875" customWidth="1"/>
    <col min="4" max="4" width="13" customWidth="1"/>
    <col min="5" max="5" width="23.3984375" customWidth="1"/>
    <col min="6" max="6" width="24.69921875" customWidth="1"/>
  </cols>
  <sheetData>
    <row r="2" spans="3:8" ht="18" customHeight="1" thickBot="1" x14ac:dyDescent="0.4">
      <c r="C2" s="17"/>
      <c r="G2" s="8"/>
    </row>
    <row r="3" spans="3:8" ht="14.95" thickBot="1" x14ac:dyDescent="0.35">
      <c r="E3" s="7" t="s">
        <v>0</v>
      </c>
      <c r="G3" s="8"/>
    </row>
    <row r="4" spans="3:8" ht="60.8" customHeight="1" thickBot="1" x14ac:dyDescent="0.35">
      <c r="C4" s="16" t="s">
        <v>1</v>
      </c>
      <c r="D4" s="16" t="s">
        <v>7</v>
      </c>
      <c r="E4" s="12" t="s">
        <v>6</v>
      </c>
      <c r="F4" s="13" t="s">
        <v>13</v>
      </c>
    </row>
    <row r="5" spans="3:8" ht="60.8" customHeight="1" x14ac:dyDescent="0.3">
      <c r="C5" s="19" t="s">
        <v>11</v>
      </c>
      <c r="D5" s="18" t="s">
        <v>8</v>
      </c>
      <c r="E5" s="14"/>
      <c r="F5" s="15">
        <f>E5*D5</f>
        <v>0</v>
      </c>
    </row>
    <row r="6" spans="3:8" ht="60.8" customHeight="1" x14ac:dyDescent="0.3">
      <c r="C6" s="20" t="s">
        <v>12</v>
      </c>
      <c r="D6" s="21" t="s">
        <v>8</v>
      </c>
      <c r="E6" s="22"/>
      <c r="F6" s="15">
        <f>E6*D6</f>
        <v>0</v>
      </c>
    </row>
    <row r="7" spans="3:8" ht="61.5" customHeight="1" x14ac:dyDescent="0.3">
      <c r="C7" s="20" t="s">
        <v>10</v>
      </c>
      <c r="D7" s="21" t="s">
        <v>9</v>
      </c>
      <c r="E7" s="22"/>
      <c r="F7" s="23">
        <f>D7*E7</f>
        <v>0</v>
      </c>
    </row>
    <row r="8" spans="3:8" ht="74.25" customHeight="1" x14ac:dyDescent="0.3">
      <c r="C8" s="24" t="s">
        <v>2</v>
      </c>
      <c r="D8" s="24"/>
      <c r="E8" s="24"/>
      <c r="F8" s="25">
        <f>IF((SUM(F5:F7))&lt;=E10,(SUM(F5:F7)),"ERRORE l'importo offerto supera la base d'asta")</f>
        <v>0</v>
      </c>
    </row>
    <row r="9" spans="3:8" ht="12.75" customHeight="1" thickBot="1" x14ac:dyDescent="0.35">
      <c r="E9" s="1"/>
      <c r="F9" s="4"/>
      <c r="G9" s="2"/>
      <c r="H9" s="2"/>
    </row>
    <row r="10" spans="3:8" s="2" customFormat="1" ht="41.3" customHeight="1" thickBot="1" x14ac:dyDescent="0.35">
      <c r="C10" s="11" t="s">
        <v>4</v>
      </c>
      <c r="E10" s="26">
        <v>136000</v>
      </c>
      <c r="F10" s="27"/>
    </row>
    <row r="11" spans="3:8" s="2" customFormat="1" ht="14.95" customHeight="1" thickBot="1" x14ac:dyDescent="0.35">
      <c r="C11" s="3"/>
      <c r="E11" s="6"/>
    </row>
    <row r="12" spans="3:8" s="2" customFormat="1" ht="66.05" customHeight="1" thickBot="1" x14ac:dyDescent="0.35">
      <c r="C12" s="11" t="s">
        <v>3</v>
      </c>
      <c r="E12" s="28" t="str">
        <f>IF(F8&gt;E10,"ATTENZIONE: L'offerta complessiva è superiore alla Base d'asta","OK")</f>
        <v>OK</v>
      </c>
      <c r="F12" s="29"/>
      <c r="G12"/>
      <c r="H12"/>
    </row>
    <row r="13" spans="3:8" s="2" customFormat="1" ht="14.95" customHeight="1" thickBot="1" x14ac:dyDescent="0.35">
      <c r="C13" s="5"/>
      <c r="E13" s="9"/>
      <c r="G13" s="10"/>
      <c r="H13" s="10"/>
    </row>
    <row r="14" spans="3:8" ht="43.2" customHeight="1" thickBot="1" x14ac:dyDescent="0.35">
      <c r="C14" s="11" t="s">
        <v>5</v>
      </c>
      <c r="E14" s="30">
        <f>IF((F8&lt;=E10),F8,"ERRORE")</f>
        <v>0</v>
      </c>
      <c r="F14" s="31"/>
    </row>
  </sheetData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5:E7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2023-09-19T14:52:34Z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