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55" windowWidth="19440" windowHeight="13558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" l="1"/>
  <c r="G6" i="1" l="1"/>
  <c r="G7" i="1" s="1"/>
  <c r="F11" i="1" l="1"/>
  <c r="F13" i="1" l="1"/>
</calcChain>
</file>

<file path=xl/sharedStrings.xml><?xml version="1.0" encoding="utf-8"?>
<sst xmlns="http://schemas.openxmlformats.org/spreadsheetml/2006/main" count="16" uniqueCount="16">
  <si>
    <t>Celle da compilare</t>
  </si>
  <si>
    <t>Descrizione</t>
  </si>
  <si>
    <t>Prezzo Totale Offerto al netto dell'IVA €</t>
  </si>
  <si>
    <t>Sistema di Verifica in caso di offerta superiore alla base d'asta</t>
  </si>
  <si>
    <t>Importo unitario (€)</t>
  </si>
  <si>
    <t>Cod.</t>
  </si>
  <si>
    <t>CxSAST_150_6M</t>
  </si>
  <si>
    <t>CxCodebashing_50_6M</t>
  </si>
  <si>
    <t>Subscription 6 Months of CxSAST on premise</t>
  </si>
  <si>
    <t>Subscription 6 Months of CB</t>
  </si>
  <si>
    <t>Quantità</t>
  </si>
  <si>
    <t>150</t>
  </si>
  <si>
    <t>50</t>
  </si>
  <si>
    <t>Importo totale (€) (E*F)</t>
  </si>
  <si>
    <t>Prezzo totale a base d'asta al netto dell'IVA e dei costi del Duvri</t>
  </si>
  <si>
    <t>Prezzo totale offerto al netto dell'IVA e dei costi del Duvri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</si>
</sst>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5" fontId="16" fillId="0" borderId="5" xfId="0" applyNumberFormat="1" applyFont="1" applyBorder="1" applyAlignment="1" applyProtection="1">
      <alignment horizontal="center" vertical="center" wrapText="1"/>
      <protection locked="0"/>
    </xf>
    <xf numFmtId="165" fontId="16" fillId="0" borderId="6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7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9" xfId="0" applyNumberFormat="1" applyFont="1" applyFill="1" applyBorder="1" applyAlignment="1">
      <alignment horizontal="center" vertical="center" wrapText="1"/>
    </xf>
    <xf numFmtId="49" fontId="14" fillId="4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Border="1" applyAlignment="1" applyProtection="1">
      <alignment horizontal="center" vertical="center" wrapText="1"/>
      <protection locked="0"/>
    </xf>
    <xf numFmtId="165" fontId="16" fillId="0" borderId="12" xfId="0" applyNumberFormat="1" applyFont="1" applyBorder="1" applyAlignment="1" applyProtection="1">
      <alignment horizontal="center" vertical="center" wrapText="1"/>
    </xf>
    <xf numFmtId="0" fontId="0" fillId="0" borderId="8" xfId="0" applyBorder="1"/>
    <xf numFmtId="0" fontId="12" fillId="0" borderId="13" xfId="0" applyFont="1" applyBorder="1" applyAlignment="1">
      <alignment vertical="center"/>
    </xf>
    <xf numFmtId="165" fontId="2" fillId="4" borderId="7" xfId="0" applyNumberFormat="1" applyFont="1" applyFill="1" applyBorder="1" applyAlignment="1" applyProtection="1">
      <alignment horizontal="center" vertical="center" wrapText="1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3"/>
  <sheetViews>
    <sheetView tabSelected="1" zoomScale="90" zoomScaleNormal="90" workbookViewId="0">
      <selection activeCell="D16" sqref="D16"/>
    </sheetView>
  </sheetViews>
  <sheetFormatPr defaultColWidth="8.8984375" defaultRowHeight="14.4" x14ac:dyDescent="0.3"/>
  <cols>
    <col min="1" max="1" width="2.296875" customWidth="1"/>
    <col min="2" max="2" width="1.69921875" customWidth="1"/>
    <col min="3" max="3" width="17.8984375" bestFit="1" customWidth="1"/>
    <col min="4" max="4" width="41.69921875" customWidth="1"/>
    <col min="5" max="5" width="13" customWidth="1"/>
    <col min="6" max="6" width="23.3984375" customWidth="1"/>
    <col min="7" max="7" width="24.69921875" customWidth="1"/>
  </cols>
  <sheetData>
    <row r="2" spans="3:9" ht="18" customHeight="1" thickBot="1" x14ac:dyDescent="0.4">
      <c r="D2" s="17"/>
      <c r="H2" s="8"/>
    </row>
    <row r="3" spans="3:9" ht="14.95" thickBot="1" x14ac:dyDescent="0.35">
      <c r="F3" s="7" t="s">
        <v>0</v>
      </c>
      <c r="H3" s="8"/>
    </row>
    <row r="4" spans="3:9" ht="60.8" customHeight="1" thickBot="1" x14ac:dyDescent="0.35">
      <c r="C4" s="16" t="s">
        <v>5</v>
      </c>
      <c r="D4" s="16" t="s">
        <v>1</v>
      </c>
      <c r="E4" s="16" t="s">
        <v>10</v>
      </c>
      <c r="F4" s="12" t="s">
        <v>4</v>
      </c>
      <c r="G4" s="13" t="s">
        <v>13</v>
      </c>
    </row>
    <row r="5" spans="3:9" ht="60.8" customHeight="1" x14ac:dyDescent="0.3">
      <c r="C5" s="19" t="s">
        <v>6</v>
      </c>
      <c r="D5" s="19" t="s">
        <v>8</v>
      </c>
      <c r="E5" s="18" t="s">
        <v>11</v>
      </c>
      <c r="F5" s="14"/>
      <c r="G5" s="15">
        <f>F5*E5</f>
        <v>0</v>
      </c>
    </row>
    <row r="6" spans="3:9" ht="61.5" customHeight="1" x14ac:dyDescent="0.3">
      <c r="C6" s="20" t="s">
        <v>7</v>
      </c>
      <c r="D6" s="20" t="s">
        <v>9</v>
      </c>
      <c r="E6" s="21" t="s">
        <v>12</v>
      </c>
      <c r="F6" s="22"/>
      <c r="G6" s="23">
        <f>E6*F6</f>
        <v>0</v>
      </c>
    </row>
    <row r="7" spans="3:9" ht="74.25" customHeight="1" x14ac:dyDescent="0.3">
      <c r="C7" s="24"/>
      <c r="D7" s="25" t="s">
        <v>2</v>
      </c>
      <c r="E7" s="25"/>
      <c r="F7" s="25"/>
      <c r="G7" s="26">
        <f>IF((SUM(G5:G6))&lt;=F9,(SUM(G5:G6)),"ERRORE l'importo offerto supera la base d'asta")</f>
        <v>0</v>
      </c>
    </row>
    <row r="8" spans="3:9" ht="12.75" customHeight="1" thickBot="1" x14ac:dyDescent="0.35">
      <c r="F8" s="1"/>
      <c r="G8" s="4"/>
      <c r="H8" s="2"/>
      <c r="I8" s="2"/>
    </row>
    <row r="9" spans="3:9" s="2" customFormat="1" ht="41.3" customHeight="1" thickBot="1" x14ac:dyDescent="0.35">
      <c r="D9" s="11" t="s">
        <v>14</v>
      </c>
      <c r="F9" s="27">
        <v>84258</v>
      </c>
      <c r="G9" s="28"/>
    </row>
    <row r="10" spans="3:9" s="2" customFormat="1" ht="14.95" customHeight="1" thickBot="1" x14ac:dyDescent="0.35">
      <c r="D10" s="3"/>
      <c r="F10" s="6"/>
    </row>
    <row r="11" spans="3:9" s="2" customFormat="1" ht="66.05" customHeight="1" thickBot="1" x14ac:dyDescent="0.35">
      <c r="D11" s="11" t="s">
        <v>3</v>
      </c>
      <c r="F11" s="29" t="str">
        <f>IF(G7&gt;F9,"ATTENZIONE: L'offerta complessiva è superiore alla Base d'asta","OK")</f>
        <v>OK</v>
      </c>
      <c r="G11" s="30"/>
      <c r="H11"/>
      <c r="I11"/>
    </row>
    <row r="12" spans="3:9" s="2" customFormat="1" ht="14.95" customHeight="1" thickBot="1" x14ac:dyDescent="0.35">
      <c r="D12" s="5"/>
      <c r="F12" s="9"/>
      <c r="H12" s="10"/>
      <c r="I12" s="10"/>
    </row>
    <row r="13" spans="3:9" ht="43.2" customHeight="1" thickBot="1" x14ac:dyDescent="0.35">
      <c r="D13" s="11" t="s">
        <v>15</v>
      </c>
      <c r="F13" s="31">
        <f>IF((G7&lt;=F9),G7,"ERRORE")</f>
        <v>0</v>
      </c>
      <c r="G13" s="32"/>
    </row>
  </sheetData>
  <sheetProtection algorithmName="SHA-512" hashValue="2N6XMh/5qKLue8x1ZWRwB2KuI+XFGAndCFtkmMrcsKgkJv4woYZIZc7XNF28kHpWdU+bf1vaxAhAzLwhQdniEQ==" saltValue="AvIQgtTZQpaV3hyuF+KIuQ==" spinCount="100000" sheet="1" objects="1" scenarios="1"/>
  <mergeCells count="3">
    <mergeCell ref="F9:G9"/>
    <mergeCell ref="F11:G11"/>
    <mergeCell ref="F13:G13"/>
  </mergeCells>
  <conditionalFormatting sqref="F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G7">
    <cfRule type="cellIs" dxfId="2" priority="10" operator="greaterThan">
      <formula>#REF!</formula>
    </cfRule>
  </conditionalFormatting>
  <conditionalFormatting sqref="F13:G13">
    <cfRule type="cellIs" dxfId="1" priority="1" operator="greaterThan">
      <formula>$F$9</formula>
    </cfRule>
    <cfRule type="cellIs" dxfId="0" priority="2" operator="lessThanOrEqual">
      <formula>$F$9</formula>
    </cfRule>
  </conditionalFormatting>
  <dataValidations count="1">
    <dataValidation type="custom" operator="equal" allowBlank="1" showInputMessage="1" showErrorMessage="1" error="Non è possibile inserire più di due cifre decimali" sqref="F5:F6">
      <formula1>(LEN(F5)-LEN(INT(F5)))&lt;=3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2022-12-06T11:37:04Z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