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5" i="1"/>
  <c r="G7" i="1" l="1"/>
  <c r="F11" i="1" s="1"/>
  <c r="F13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<sst xmlns="http://schemas.openxmlformats.org/spreadsheetml/2006/main" count="16" uniqueCount="15">
  <si>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</si>
  <si>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</si>
  <si>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</si>
  <si>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</si>
  <si>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</si>
  <si>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</si>
  <si>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unitario (€)</t>
  </si>
  <si>
    <t>Importo totale (€) (D*E)</t>
  </si>
  <si>
    <t>n. anni</t>
  </si>
  <si>
    <t>4</t>
  </si>
  <si>
    <t>_</t>
  </si>
  <si>
    <t>10000</t>
  </si>
  <si>
    <t>n. visualizzazioni per anno</t>
  </si>
  <si>
    <t>Accesso ai servizi di banche dati per il supporto nell’ambito delle attività di verifica previste alla normativa in materia di antiriciclaggio (D.Lgs.  231/07), come da capitolato tecnico</t>
  </si>
  <si>
    <t>Visualizzazione degli articoli di stampa associati alle evidenze emerse su persone fisiche/ giuridiche o specifica documentazione di dettaglio equivalente,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</si>
</sst>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5" fontId="2" fillId="4" borderId="8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vertical="center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I6" sqref="I6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41.69921875" customWidth="1"/>
    <col min="4" max="4" width="10.3984375" customWidth="1"/>
    <col min="5" max="5" width="12.296875" customWidth="1"/>
    <col min="6" max="6" width="23.3984375" customWidth="1"/>
    <col min="7" max="7" width="24.69921875" customWidth="1"/>
  </cols>
  <sheetData>
    <row r="2" spans="3:9" ht="18" customHeight="1" thickBot="1" x14ac:dyDescent="0.4">
      <c r="C2" s="18"/>
      <c r="H2" s="9"/>
    </row>
    <row r="3" spans="3:9" ht="14.95" thickBot="1" x14ac:dyDescent="0.35">
      <c r="F3" s="8" t="s">
        <v>0</v>
      </c>
      <c r="H3" s="9"/>
    </row>
    <row r="4" spans="3:9" ht="60.8" customHeight="1" thickBot="1" x14ac:dyDescent="0.35">
      <c r="C4" s="17" t="s">
        <v>1</v>
      </c>
      <c r="D4" s="17" t="s">
        <v>8</v>
      </c>
      <c r="E4" s="17" t="s">
        <v>12</v>
      </c>
      <c r="F4" s="13" t="s">
        <v>6</v>
      </c>
      <c r="G4" s="14" t="s">
        <v>7</v>
      </c>
    </row>
    <row r="5" spans="3:9" ht="60.8" customHeight="1" x14ac:dyDescent="0.3">
      <c r="C5" s="23" t="s">
        <v>13</v>
      </c>
      <c r="D5" s="22" t="s">
        <v>9</v>
      </c>
      <c r="E5" s="24" t="s">
        <v>10</v>
      </c>
      <c r="F5" s="15"/>
      <c r="G5" s="16">
        <f>D5*F5</f>
        <v>0</v>
      </c>
    </row>
    <row r="6" spans="3:9" ht="61.5" customHeight="1" thickBot="1" x14ac:dyDescent="0.35">
      <c r="C6" s="23" t="s">
        <v>14</v>
      </c>
      <c r="D6" s="22" t="s">
        <v>9</v>
      </c>
      <c r="E6" s="24" t="s">
        <v>11</v>
      </c>
      <c r="F6" s="15"/>
      <c r="G6" s="16">
        <f>D6*F6*E6</f>
        <v>0</v>
      </c>
    </row>
    <row r="7" spans="3:9" ht="74.25" customHeight="1" thickBot="1" x14ac:dyDescent="0.35">
      <c r="C7" s="19" t="s">
        <v>2</v>
      </c>
      <c r="D7" s="19"/>
      <c r="E7" s="25"/>
      <c r="F7" s="21"/>
      <c r="G7" s="20">
        <f>IF((SUM(G5:G6))&lt;=F9,(SUM(G5:G6)),"ERRORE l'importo offerto supera la base d'asta")</f>
        <v>0</v>
      </c>
    </row>
    <row r="8" spans="3:9" ht="12.75" customHeight="1" thickBot="1" x14ac:dyDescent="0.35">
      <c r="F8" s="1"/>
      <c r="G8" s="4"/>
      <c r="H8" s="2"/>
      <c r="I8" s="2"/>
    </row>
    <row r="9" spans="3:9" s="2" customFormat="1" ht="41.3" customHeight="1" thickBot="1" x14ac:dyDescent="0.35">
      <c r="C9" s="12" t="s">
        <v>4</v>
      </c>
      <c r="F9" s="26">
        <v>170000</v>
      </c>
      <c r="G9" s="27"/>
    </row>
    <row r="10" spans="3:9" s="2" customFormat="1" ht="14.95" customHeight="1" thickBot="1" x14ac:dyDescent="0.35">
      <c r="C10" s="3"/>
      <c r="F10" s="6"/>
    </row>
    <row r="11" spans="3:9" s="2" customFormat="1" ht="66.05" customHeight="1" thickBot="1" x14ac:dyDescent="0.35">
      <c r="C11" s="12" t="s">
        <v>5</v>
      </c>
      <c r="F11" s="28" t="str">
        <f>IF(G7&gt;F9,"ATTENZIONE: L'offerta complessiva è superiore alla Base d'asta","OK")</f>
        <v>OK</v>
      </c>
      <c r="G11" s="29"/>
      <c r="H11"/>
      <c r="I11"/>
    </row>
    <row r="12" spans="3:9" s="2" customFormat="1" ht="14.95" customHeight="1" thickBot="1" x14ac:dyDescent="0.35">
      <c r="C12" s="5"/>
      <c r="F12" s="10"/>
      <c r="H12" s="11"/>
      <c r="I12" s="11"/>
    </row>
    <row r="13" spans="3:9" ht="31.75" customHeight="1" thickBot="1" x14ac:dyDescent="0.35">
      <c r="C13" s="7" t="s">
        <v>3</v>
      </c>
      <c r="F13" s="30">
        <f>IF((G7&lt;=F9),G7,"ERRORE")</f>
        <v>0</v>
      </c>
      <c r="G13" s="31"/>
    </row>
  </sheetData>
  <sheetProtection algorithmName="SHA-512" hashValue="DrhO2wgaBo6r2cesyYpIUlTLGklMGgl2tMxAoBCnTrdQliQlaL7gHeF1C7Ko7BasK2SPNbOJoAqq6rsahbENqA==" saltValue="1GTGAvEdLGfu3E4tzapJ1A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2022-11-22T08:39:24Z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