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12" windowWidth="19440" windowHeight="117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" i="1" l="1"/>
  <c r="I7" i="1"/>
  <c r="I8" i="1" l="1"/>
  <c r="H14" i="1" s="1"/>
  <c r="H12" i="1" l="1"/>
</calcChain>
</file>

<file path=xl/sharedStrings.xml><?xml version="1.0" encoding="utf-8"?>
<sst xmlns="http://schemas.openxmlformats.org/spreadsheetml/2006/main" count="21" uniqueCount="21">
  <si>
    <t>Celle da compilare</t>
  </si>
  <si>
    <t>Descrizione</t>
  </si>
  <si>
    <t xml:space="preserve">Prezzo totale offerto al netto dell'IVA </t>
  </si>
  <si>
    <t>Sistema di Verifica in caso di offerta superiore all'importo massimo contrattuale</t>
  </si>
  <si>
    <t>Prezzo totale a base d'asta al netto dell'IVA</t>
  </si>
  <si>
    <t>Dettaglio</t>
  </si>
  <si>
    <t>Unità di misura</t>
  </si>
  <si>
    <t>Quantità
(Q)</t>
  </si>
  <si>
    <t>Importo unitario (€)
(P)</t>
  </si>
  <si>
    <t>Importo totale (€)
(PxQ)</t>
  </si>
  <si>
    <t>Licenza Flexera Software Vulnerability Manager per 36 mesi</t>
  </si>
  <si>
    <t>quotare l'importo della licenza per 36 mesi.</t>
  </si>
  <si>
    <t>Ore</t>
  </si>
  <si>
    <t>quotare l'importo unitario di un ora</t>
  </si>
  <si>
    <r>
      <t xml:space="preserve">Servizio professionale a consumo per il </t>
    </r>
    <r>
      <rPr>
        <u/>
        <sz val="10"/>
        <rFont val="Arial"/>
        <family val="2"/>
      </rPr>
      <t xml:space="preserve">supporto specialistico </t>
    </r>
    <r>
      <rPr>
        <b/>
        <u/>
        <sz val="10"/>
        <rFont val="Arial"/>
        <family val="2"/>
      </rPr>
      <t>da remoto</t>
    </r>
  </si>
  <si>
    <r>
      <t xml:space="preserve">NB. informazione per compilazione importo unitario </t>
    </r>
    <r>
      <rPr>
        <b/>
        <i/>
        <u/>
        <sz val="10"/>
        <color theme="1"/>
        <rFont val="Arial"/>
        <family val="2"/>
      </rPr>
      <t>Colonna "H"</t>
    </r>
  </si>
  <si>
    <t>Licenza Software Vulnerability Manager
Complete Cloud Silver Subscription per 1.000 device per 36 mesi par. 2 lett.a Capitolato tecnico</t>
  </si>
  <si>
    <t>Servizio professionale a consumo per il supporto specialistico da remoto par. 2 lett.b Capitolato tecnico</t>
  </si>
  <si>
    <t xml:space="preserve"> licenza</t>
  </si>
  <si>
    <t>1</t>
  </si>
  <si>
    <t>RDA 50871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</si>
</sst>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color theme="1"/>
      <name val="Arial"/>
      <family val="2"/>
    </font>
    <font>
      <b/>
      <i/>
      <u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5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5" fillId="0" borderId="0" xfId="1" applyFont="1" applyFill="1" applyBorder="1" applyAlignment="1" applyProtection="1">
      <alignment horizontal="center" vertical="center" wrapText="1"/>
    </xf>
    <xf numFmtId="49" fontId="4" fillId="4" borderId="8" xfId="0" applyNumberFormat="1" applyFont="1" applyFill="1" applyBorder="1" applyAlignment="1">
      <alignment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Border="1" applyAlignment="1" applyProtection="1">
      <alignment horizontal="center" vertical="center" wrapText="1"/>
      <protection locked="0"/>
    </xf>
    <xf numFmtId="165" fontId="3" fillId="0" borderId="10" xfId="0" applyNumberFormat="1" applyFont="1" applyBorder="1" applyAlignment="1" applyProtection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4" borderId="11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Border="1" applyAlignment="1" applyProtection="1">
      <alignment horizontal="center" vertical="center" wrapText="1"/>
      <protection locked="0"/>
    </xf>
    <xf numFmtId="165" fontId="3" fillId="0" borderId="12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Fill="1" applyBorder="1" applyAlignment="1">
      <alignment vertical="center" wrapText="1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4"/>
  <sheetViews>
    <sheetView showGridLines="0" tabSelected="1" zoomScale="90" zoomScaleNormal="90" workbookViewId="0">
      <selection activeCell="G17" sqref="G16:G17"/>
    </sheetView>
  </sheetViews>
  <sheetFormatPr defaultColWidth="8.88671875" defaultRowHeight="14.4" x14ac:dyDescent="0.3"/>
  <cols>
    <col min="1" max="1" width="2.33203125" customWidth="1"/>
    <col min="2" max="2" width="3.109375" customWidth="1"/>
    <col min="3" max="3" width="26.33203125" customWidth="1"/>
    <col min="4" max="4" width="24.5546875" customWidth="1"/>
    <col min="5" max="5" width="16" customWidth="1"/>
    <col min="6" max="6" width="10.33203125" customWidth="1"/>
    <col min="7" max="7" width="16.109375" customWidth="1"/>
    <col min="8" max="8" width="23.33203125" customWidth="1"/>
    <col min="9" max="9" width="24.6640625" customWidth="1"/>
  </cols>
  <sheetData>
    <row r="2" spans="3:12" ht="15.6" x14ac:dyDescent="0.3">
      <c r="C2" s="13" t="s">
        <v>20</v>
      </c>
      <c r="D2" s="13"/>
      <c r="E2" s="13"/>
      <c r="J2" s="1"/>
    </row>
    <row r="3" spans="3:12" ht="18" customHeight="1" thickBot="1" x14ac:dyDescent="0.35">
      <c r="J3" s="9"/>
    </row>
    <row r="4" spans="3:12" ht="15" thickBot="1" x14ac:dyDescent="0.35">
      <c r="H4" s="8" t="s">
        <v>0</v>
      </c>
      <c r="J4" s="9"/>
    </row>
    <row r="5" spans="3:12" ht="66" customHeight="1" thickBot="1" x14ac:dyDescent="0.35">
      <c r="C5" s="24" t="s">
        <v>1</v>
      </c>
      <c r="D5" s="25" t="s">
        <v>5</v>
      </c>
      <c r="E5" s="26" t="s">
        <v>6</v>
      </c>
      <c r="F5" s="27" t="s">
        <v>7</v>
      </c>
      <c r="G5" s="27" t="s">
        <v>15</v>
      </c>
      <c r="H5" s="28" t="s">
        <v>8</v>
      </c>
      <c r="I5" s="29" t="s">
        <v>9</v>
      </c>
    </row>
    <row r="6" spans="3:12" ht="99.6" customHeight="1" x14ac:dyDescent="0.3">
      <c r="C6" s="19" t="s">
        <v>10</v>
      </c>
      <c r="D6" s="21" t="s">
        <v>16</v>
      </c>
      <c r="E6" s="21" t="s">
        <v>18</v>
      </c>
      <c r="F6" s="20" t="s">
        <v>19</v>
      </c>
      <c r="G6" s="21" t="s">
        <v>11</v>
      </c>
      <c r="H6" s="22"/>
      <c r="I6" s="23">
        <f>F6*H6</f>
        <v>0</v>
      </c>
    </row>
    <row r="7" spans="3:12" ht="61.5" customHeight="1" thickBot="1" x14ac:dyDescent="0.35">
      <c r="C7" s="34" t="s">
        <v>14</v>
      </c>
      <c r="D7" s="34" t="s">
        <v>17</v>
      </c>
      <c r="E7" s="34" t="s">
        <v>12</v>
      </c>
      <c r="F7" s="31">
        <v>24</v>
      </c>
      <c r="G7" s="30" t="s">
        <v>13</v>
      </c>
      <c r="H7" s="32"/>
      <c r="I7" s="33">
        <f>F7*H7</f>
        <v>0</v>
      </c>
    </row>
    <row r="8" spans="3:12" ht="74.25" customHeight="1" thickBot="1" x14ac:dyDescent="0.35">
      <c r="C8" s="16"/>
      <c r="D8" s="17"/>
      <c r="E8" s="17"/>
      <c r="F8" s="17"/>
      <c r="G8" s="17"/>
      <c r="H8" s="15"/>
      <c r="I8" s="14">
        <f>IF((SUM(I6:I7))&lt;=H10,(SUM(I6:I7)),"ERRORE l'importo offerto supera la base d'asta")</f>
        <v>0</v>
      </c>
    </row>
    <row r="9" spans="3:12" ht="12.75" customHeight="1" thickBot="1" x14ac:dyDescent="0.35">
      <c r="H9" s="1"/>
      <c r="I9" s="4"/>
      <c r="J9" s="2"/>
      <c r="K9" s="2"/>
      <c r="L9" s="2"/>
    </row>
    <row r="10" spans="3:12" s="2" customFormat="1" ht="41.25" customHeight="1" thickBot="1" x14ac:dyDescent="0.35">
      <c r="D10" s="12" t="s">
        <v>4</v>
      </c>
      <c r="E10" s="18"/>
      <c r="H10" s="35">
        <v>39400</v>
      </c>
      <c r="I10" s="36"/>
    </row>
    <row r="11" spans="3:12" s="2" customFormat="1" ht="15" customHeight="1" thickBot="1" x14ac:dyDescent="0.35">
      <c r="D11" s="3"/>
      <c r="E11" s="3"/>
      <c r="H11" s="6"/>
    </row>
    <row r="12" spans="3:12" s="2" customFormat="1" ht="66" customHeight="1" thickBot="1" x14ac:dyDescent="0.35">
      <c r="D12" s="12" t="s">
        <v>3</v>
      </c>
      <c r="E12" s="18"/>
      <c r="H12" s="37" t="str">
        <f>IF(I8&gt;H10,"ATTENZIONE: L'offerta complessiva è superiore alla Base d'asta","OK")</f>
        <v>OK</v>
      </c>
      <c r="I12" s="38"/>
      <c r="J12"/>
      <c r="K12"/>
      <c r="L12"/>
    </row>
    <row r="13" spans="3:12" s="2" customFormat="1" ht="15" customHeight="1" thickBot="1" x14ac:dyDescent="0.35">
      <c r="D13" s="5"/>
      <c r="E13" s="5"/>
      <c r="H13" s="10"/>
      <c r="J13" s="11"/>
      <c r="K13" s="11"/>
      <c r="L13" s="11"/>
    </row>
    <row r="14" spans="3:12" ht="39" customHeight="1" thickBot="1" x14ac:dyDescent="0.35">
      <c r="D14" s="7" t="s">
        <v>2</v>
      </c>
      <c r="E14" s="5"/>
      <c r="H14" s="39">
        <f>IF((I8&lt;=H10),I8,"ERRORE")</f>
        <v>0</v>
      </c>
      <c r="I14" s="40"/>
    </row>
  </sheetData>
  <sheetProtection algorithmName="SHA-512" hashValue="ItzB0e4vP7U3j36pnBufd8K2BJ6LQu//rRJwq1p1N8rfcQst8StROn9eilCIFCVY6vSbApmU/jrS+oFiLKUXcg==" saltValue="0ZzafYHpjnoSEogegsV2Og==" spinCount="100000" sheet="1" objects="1" scenarios="1"/>
  <mergeCells count="3">
    <mergeCell ref="H10:I10"/>
    <mergeCell ref="H12:I12"/>
    <mergeCell ref="H14:I14"/>
  </mergeCells>
  <conditionalFormatting sqref="H14">
    <cfRule type="cellIs" dxfId="5" priority="6" operator="equal">
      <formula>$H$10</formula>
    </cfRule>
    <cfRule type="cellIs" dxfId="4" priority="7" operator="lessThan">
      <formula>$H$10</formula>
    </cfRule>
    <cfRule type="cellIs" dxfId="3" priority="9" operator="greaterThan">
      <formula>$H$10</formula>
    </cfRule>
  </conditionalFormatting>
  <conditionalFormatting sqref="I8">
    <cfRule type="cellIs" dxfId="2" priority="10" operator="greaterThan">
      <formula>#REF!</formula>
    </cfRule>
  </conditionalFormatting>
  <conditionalFormatting sqref="H14:I14">
    <cfRule type="cellIs" dxfId="1" priority="1" operator="greaterThan">
      <formula>$H$10</formula>
    </cfRule>
    <cfRule type="cellIs" dxfId="0" priority="2" operator="lessThanOrEqual">
      <formula>$H$10</formula>
    </cfRule>
  </conditionalFormatting>
  <dataValidations count="1">
    <dataValidation type="custom" operator="equal" allowBlank="1" showInputMessage="1" showErrorMessage="1" error="Non è possibile inserire più di due cifre decimali e valori pari a zero" sqref="H6:H7">
      <formula1>AND((LEN(H6)-LEN(INT(H6)))&lt;=3,H6&lt;&gt;0)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2022-03-23T12:01:59Z</dcterms:modified>
</cp:coreProperties>
</file>