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 l="1"/>
  <c r="F18" i="1" s="1"/>
  <c r="F16" i="1" l="1"/>
</calcChain>
</file>

<file path=xl/sharedStrings.xml><?xml version="1.0" encoding="utf-8"?>
<sst xmlns="http://schemas.openxmlformats.org/spreadsheetml/2006/main" count="29" uniqueCount="26">
  <si>
    <t>Celle da compilare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</si>
  <si>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</si>
  <si>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</si>
  <si>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</si>
  <si>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</si>
  <si>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</si>
  <si>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</si>
  <si>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RdA 48838 - Fornitura batterie per apparati di strumentazine topografica</t>
  </si>
  <si>
    <t>GEB212</t>
  </si>
  <si>
    <t>76</t>
  </si>
  <si>
    <t xml:space="preserve">
Modello Strumento che la utilizza</t>
  </si>
  <si>
    <t>RICEVITORE GPS GS15 (Sensore GPS +Controller)</t>
  </si>
  <si>
    <t xml:space="preserve">Codice batteria </t>
  </si>
  <si>
    <t>GEB221</t>
  </si>
  <si>
    <t>RICEVITORE GPSGX1230 (Sensore GPS)</t>
  </si>
  <si>
    <t>56</t>
  </si>
  <si>
    <t>GEB222</t>
  </si>
  <si>
    <t>30</t>
  </si>
  <si>
    <t>RICEVITORE GPS SYSTEM 1200 (Sensore GPS)</t>
  </si>
  <si>
    <t>60</t>
  </si>
  <si>
    <t xml:space="preserve">RICEVITORE GPS SYSTEM 1200 
(Controller + Supporto GHT56);
</t>
  </si>
  <si>
    <t>70</t>
  </si>
  <si>
    <t>STAZIONE TOTALE TCRM1201</t>
  </si>
  <si>
    <t>44</t>
  </si>
  <si>
    <t>STAZIONE TOTALE TS06 POWER</t>
  </si>
  <si>
    <t>Quantità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</si>
</sst>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8"/>
  <sheetViews>
    <sheetView tabSelected="1" zoomScale="90" zoomScaleNormal="90" workbookViewId="0">
      <selection activeCell="E5" sqref="E5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18" customWidth="1"/>
    <col min="4" max="4" width="41.6640625" customWidth="1"/>
    <col min="5" max="5" width="10.44140625" customWidth="1"/>
    <col min="6" max="6" width="23.44140625" customWidth="1"/>
    <col min="7" max="7" width="24.6640625" customWidth="1"/>
  </cols>
  <sheetData>
    <row r="2" spans="3:10" ht="15.75" x14ac:dyDescent="0.25">
      <c r="C2" s="21" t="s">
        <v>7</v>
      </c>
      <c r="D2" s="21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5">
      <c r="C5" s="24" t="s">
        <v>12</v>
      </c>
      <c r="D5" s="20" t="s">
        <v>10</v>
      </c>
      <c r="E5" s="17" t="s">
        <v>25</v>
      </c>
      <c r="F5" s="13" t="s">
        <v>5</v>
      </c>
      <c r="G5" s="14" t="s">
        <v>1</v>
      </c>
    </row>
    <row r="6" spans="3:10" ht="61.5" customHeight="1" thickBot="1" x14ac:dyDescent="0.35">
      <c r="C6" s="22" t="s">
        <v>8</v>
      </c>
      <c r="D6" s="23" t="s">
        <v>11</v>
      </c>
      <c r="E6" s="18" t="s">
        <v>9</v>
      </c>
      <c r="F6" s="15"/>
      <c r="G6" s="16">
        <f>E6*F6</f>
        <v>0</v>
      </c>
    </row>
    <row r="7" spans="3:10" ht="61.5" customHeight="1" thickBot="1" x14ac:dyDescent="0.35">
      <c r="C7" s="22" t="s">
        <v>13</v>
      </c>
      <c r="D7" s="23" t="s">
        <v>14</v>
      </c>
      <c r="E7" s="19" t="s">
        <v>15</v>
      </c>
      <c r="F7" s="29"/>
      <c r="G7" s="16">
        <f t="shared" ref="G7:G11" si="0">E7*F7</f>
        <v>0</v>
      </c>
    </row>
    <row r="8" spans="3:10" ht="61.5" customHeight="1" thickBot="1" x14ac:dyDescent="0.35">
      <c r="C8" s="22" t="s">
        <v>16</v>
      </c>
      <c r="D8" s="23" t="s">
        <v>18</v>
      </c>
      <c r="E8" s="19" t="s">
        <v>17</v>
      </c>
      <c r="F8" s="29"/>
      <c r="G8" s="16">
        <f t="shared" si="0"/>
        <v>0</v>
      </c>
    </row>
    <row r="9" spans="3:10" ht="61.5" customHeight="1" thickBot="1" x14ac:dyDescent="0.35">
      <c r="C9" s="22" t="s">
        <v>8</v>
      </c>
      <c r="D9" s="23" t="s">
        <v>20</v>
      </c>
      <c r="E9" s="19" t="s">
        <v>19</v>
      </c>
      <c r="F9" s="29"/>
      <c r="G9" s="16">
        <f t="shared" si="0"/>
        <v>0</v>
      </c>
    </row>
    <row r="10" spans="3:10" ht="61.5" customHeight="1" thickBot="1" x14ac:dyDescent="0.35">
      <c r="C10" s="22" t="s">
        <v>13</v>
      </c>
      <c r="D10" s="23" t="s">
        <v>22</v>
      </c>
      <c r="E10" s="19" t="s">
        <v>21</v>
      </c>
      <c r="F10" s="29"/>
      <c r="G10" s="16">
        <f t="shared" si="0"/>
        <v>0</v>
      </c>
    </row>
    <row r="11" spans="3:10" ht="61.5" customHeight="1" thickBot="1" x14ac:dyDescent="0.35">
      <c r="C11" s="22" t="s">
        <v>16</v>
      </c>
      <c r="D11" s="23" t="s">
        <v>24</v>
      </c>
      <c r="E11" s="19" t="s">
        <v>23</v>
      </c>
      <c r="F11" s="29"/>
      <c r="G11" s="16">
        <f t="shared" si="0"/>
        <v>0</v>
      </c>
    </row>
    <row r="12" spans="3:10" ht="74.25" customHeight="1" thickBot="1" x14ac:dyDescent="0.35">
      <c r="C12" s="25"/>
      <c r="D12" s="26" t="s">
        <v>2</v>
      </c>
      <c r="E12" s="26"/>
      <c r="F12" s="28"/>
      <c r="G12" s="27">
        <f>IF((SUM(G6:G11))&lt;=F14,(SUM(G6:G11)),"ERRORE l'importo offerto supera la base d'asta")</f>
        <v>0</v>
      </c>
    </row>
    <row r="13" spans="3:10" ht="12.75" customHeight="1" thickBot="1" x14ac:dyDescent="0.3">
      <c r="F13" s="1"/>
      <c r="G13" s="4"/>
      <c r="H13" s="2"/>
      <c r="I13" s="2"/>
      <c r="J13" s="2"/>
    </row>
    <row r="14" spans="3:10" s="2" customFormat="1" ht="41.25" customHeight="1" thickBot="1" x14ac:dyDescent="0.3">
      <c r="D14" s="12" t="s">
        <v>4</v>
      </c>
      <c r="F14" s="30">
        <v>47500</v>
      </c>
      <c r="G14" s="31"/>
    </row>
    <row r="15" spans="3:10" s="2" customFormat="1" ht="15" customHeight="1" thickBot="1" x14ac:dyDescent="0.3">
      <c r="D15" s="3"/>
      <c r="F15" s="6"/>
    </row>
    <row r="16" spans="3:10" s="2" customFormat="1" ht="66" customHeight="1" thickBot="1" x14ac:dyDescent="0.3">
      <c r="D16" s="12" t="s">
        <v>6</v>
      </c>
      <c r="F16" s="32" t="str">
        <f>IF(G12&gt;F14,"ATTENZIONE: L'offerta complessiva è superiore alla Base d'asta","OK")</f>
        <v>OK</v>
      </c>
      <c r="G16" s="33"/>
      <c r="H16"/>
      <c r="I16"/>
      <c r="J16"/>
    </row>
    <row r="17" spans="4:10" s="2" customFormat="1" ht="15" customHeight="1" thickBot="1" x14ac:dyDescent="0.3">
      <c r="D17" s="5"/>
      <c r="F17" s="10"/>
      <c r="H17" s="11"/>
      <c r="I17" s="11"/>
      <c r="J17" s="11"/>
    </row>
    <row r="18" spans="4:10" ht="31.5" customHeight="1" thickBot="1" x14ac:dyDescent="0.3">
      <c r="D18" s="7" t="s">
        <v>3</v>
      </c>
      <c r="F18" s="34">
        <f>IF((G12&lt;=F14),G12,"ERRORE")</f>
        <v>0</v>
      </c>
      <c r="G18" s="35"/>
    </row>
  </sheetData>
  <sheetProtection password="CE28" sheet="1" objects="1" scenarios="1"/>
  <mergeCells count="3">
    <mergeCell ref="F14:G14"/>
    <mergeCell ref="F16:G16"/>
    <mergeCell ref="F18:G18"/>
  </mergeCells>
  <conditionalFormatting sqref="F18">
    <cfRule type="cellIs" dxfId="5" priority="6" operator="equal">
      <formula>$F$14</formula>
    </cfRule>
    <cfRule type="cellIs" dxfId="4" priority="7" operator="lessThan">
      <formula>$F$14</formula>
    </cfRule>
    <cfRule type="cellIs" dxfId="3" priority="9" operator="greaterThan">
      <formula>$F$14</formula>
    </cfRule>
  </conditionalFormatting>
  <conditionalFormatting sqref="G12">
    <cfRule type="cellIs" dxfId="2" priority="10" operator="greaterThan">
      <formula>#REF!</formula>
    </cfRule>
  </conditionalFormatting>
  <conditionalFormatting sqref="F18:G18">
    <cfRule type="cellIs" dxfId="1" priority="1" operator="greaterThan">
      <formula>$F$14</formula>
    </cfRule>
    <cfRule type="cellIs" dxfId="0" priority="2" operator="lessThanOrEqual">
      <formula>$F$14</formula>
    </cfRule>
  </conditionalFormatting>
  <dataValidations count="1">
    <dataValidation type="custom" operator="equal" allowBlank="1" showInputMessage="1" showErrorMessage="1" error="Non è possibile inserire più di due cifre decimali" sqref="F6:F11">
      <formula1>(LEN(F6)-LEN(INT(F6)))&lt;=3</formula1>
    </dataValidation>
  </dataValidations>
  <pageMargins left="0.7" right="0.7" top="0.75" bottom="0.75" header="0.3" footer="0.3"/>
  <pageSetup paperSize="9" orientation="portrait" r:id="rId1"/>
  <ignoredErrors>
    <ignoredError sqref="E6:E11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2018-11-20T09:56:57Z</dcterms:modified>
</cp:coreProperties>
</file>