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17235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G7" i="1"/>
  <c r="G6" i="1"/>
  <c r="G9" i="1" l="1"/>
  <c r="F15" i="1" l="1"/>
  <c r="F13" i="1" l="1"/>
</calcChain>
</file>

<file path=xl/sharedStrings.xml><?xml version="1.0" encoding="utf-8"?>
<sst xmlns="http://schemas.openxmlformats.org/spreadsheetml/2006/main" count="13" uniqueCount="12">
  <si>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</si>
  <si>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</si>
  <si>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</si>
  <si>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</si>
  <si>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</si>
  <si>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</si>
  <si>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</si>
  <si>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</si>
  <si>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Quantità</t>
  </si>
  <si>
    <t>RDA n. 51061</t>
  </si>
  <si>
    <t>Licenze Sw Burp Suite Professional (Validità licenza 3 anni)</t>
  </si>
  <si>
    <t>Licenze Sw Burp Suite Professional - Rinnovo - (Validità licenza 3 anni)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</si>
</sst>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4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16" fillId="5" borderId="5" xfId="0" applyFont="1" applyFill="1" applyBorder="1" applyAlignment="1">
      <alignment vertical="center" wrapText="1"/>
    </xf>
    <xf numFmtId="0" fontId="16" fillId="5" borderId="6" xfId="0" applyFont="1" applyFill="1" applyBorder="1" applyAlignment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2" fillId="0" borderId="2" xfId="0" applyFont="1" applyBorder="1" applyAlignment="1">
      <alignment horizontal="left"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15"/>
  <sheetViews>
    <sheetView tabSelected="1" topLeftCell="A2" zoomScale="110" zoomScaleNormal="110" workbookViewId="0">
      <selection activeCell="F8" sqref="F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3.85546875" customWidth="1"/>
    <col min="5" max="5" width="10.42578125" customWidth="1"/>
    <col min="6" max="6" width="23.42578125" customWidth="1"/>
    <col min="7" max="7" width="24.7109375" customWidth="1"/>
    <col min="14" max="14" width="10.85546875" bestFit="1" customWidth="1"/>
  </cols>
  <sheetData>
    <row r="2" spans="3:14" ht="15.75" x14ac:dyDescent="0.25">
      <c r="C2" s="16" t="s">
        <v>9</v>
      </c>
      <c r="D2" s="16"/>
      <c r="H2" s="1"/>
    </row>
    <row r="3" spans="3:14" ht="18" customHeight="1" thickBot="1" x14ac:dyDescent="0.3">
      <c r="H3" s="9"/>
    </row>
    <row r="4" spans="3:14" ht="15.75" thickBot="1" x14ac:dyDescent="0.3">
      <c r="F4" s="8" t="s">
        <v>0</v>
      </c>
      <c r="H4" s="9"/>
    </row>
    <row r="5" spans="3:14" ht="60.75" customHeight="1" thickBot="1" x14ac:dyDescent="0.3">
      <c r="D5" s="17" t="s">
        <v>1</v>
      </c>
      <c r="E5" s="15" t="s">
        <v>8</v>
      </c>
      <c r="F5" s="13" t="s">
        <v>6</v>
      </c>
      <c r="G5" s="14" t="s">
        <v>2</v>
      </c>
    </row>
    <row r="6" spans="3:14" ht="61.5" customHeight="1" thickBot="1" x14ac:dyDescent="0.3">
      <c r="D6" s="19" t="s">
        <v>11</v>
      </c>
      <c r="E6" s="20">
        <v>10</v>
      </c>
      <c r="F6" s="21"/>
      <c r="G6" s="22">
        <f>E6*F6</f>
        <v>0</v>
      </c>
      <c r="I6" s="18"/>
      <c r="N6" s="18"/>
    </row>
    <row r="7" spans="3:14" ht="61.5" customHeight="1" thickBot="1" x14ac:dyDescent="0.3">
      <c r="D7" s="19" t="s">
        <v>10</v>
      </c>
      <c r="E7" s="20">
        <v>5</v>
      </c>
      <c r="F7" s="21"/>
      <c r="G7" s="22">
        <f>E7*F7</f>
        <v>0</v>
      </c>
      <c r="I7" s="18"/>
      <c r="N7" s="18"/>
    </row>
    <row r="8" spans="3:14" ht="61.5" customHeight="1" thickBot="1" x14ac:dyDescent="0.3">
      <c r="D8" s="19" t="s">
        <v>10</v>
      </c>
      <c r="E8" s="20">
        <v>5</v>
      </c>
      <c r="F8" s="21"/>
      <c r="G8" s="22">
        <f>E8*F8</f>
        <v>0</v>
      </c>
      <c r="I8" s="18"/>
      <c r="N8" s="18"/>
    </row>
    <row r="9" spans="3:14" ht="74.25" customHeight="1" thickBot="1" x14ac:dyDescent="0.3">
      <c r="D9" s="23" t="s">
        <v>3</v>
      </c>
      <c r="E9" s="24"/>
      <c r="F9" s="25"/>
      <c r="G9" s="26">
        <f>IF((SUM(G6:G8))&lt;=F11,(SUM(G6:G8)),"ERRORE l'importo offerto supera la base d'asta")</f>
        <v>0</v>
      </c>
      <c r="J9" s="18"/>
      <c r="N9" s="18"/>
    </row>
    <row r="10" spans="3:14" ht="12.75" customHeight="1" thickBot="1" x14ac:dyDescent="0.3">
      <c r="F10" s="1"/>
      <c r="G10" s="4"/>
      <c r="H10" s="2"/>
      <c r="I10" s="2"/>
      <c r="J10" s="2"/>
      <c r="N10" s="18"/>
    </row>
    <row r="11" spans="3:14" s="2" customFormat="1" ht="41.25" customHeight="1" thickBot="1" x14ac:dyDescent="0.3">
      <c r="D11" s="12" t="s">
        <v>5</v>
      </c>
      <c r="F11" s="27">
        <v>31000</v>
      </c>
      <c r="G11" s="28"/>
      <c r="N11" s="18"/>
    </row>
    <row r="12" spans="3:14" s="2" customFormat="1" ht="15" customHeight="1" thickBot="1" x14ac:dyDescent="0.3">
      <c r="D12" s="3"/>
      <c r="F12" s="6"/>
    </row>
    <row r="13" spans="3:14" s="2" customFormat="1" ht="66" customHeight="1" thickBot="1" x14ac:dyDescent="0.3">
      <c r="D13" s="12" t="s">
        <v>7</v>
      </c>
      <c r="F13" s="29" t="str">
        <f>IF(G9&gt;F11,"ATTENZIONE: L'offerta complessiva è superiore alla Base d'asta","OK")</f>
        <v>OK</v>
      </c>
      <c r="G13" s="30"/>
      <c r="H13"/>
      <c r="I13"/>
      <c r="J13"/>
    </row>
    <row r="14" spans="3:14" s="2" customFormat="1" ht="15" customHeight="1" thickBot="1" x14ac:dyDescent="0.3">
      <c r="D14" s="5"/>
      <c r="F14" s="10"/>
      <c r="H14" s="11"/>
      <c r="I14" s="11"/>
      <c r="J14" s="11"/>
    </row>
    <row r="15" spans="3:14" ht="31.5" customHeight="1" thickBot="1" x14ac:dyDescent="0.3">
      <c r="D15" s="7" t="s">
        <v>4</v>
      </c>
      <c r="F15" s="31">
        <f>IF((G9&lt;=F11),G9,"ERRORE")</f>
        <v>0</v>
      </c>
      <c r="G15" s="32"/>
    </row>
  </sheetData>
  <sheetProtection algorithmName="SHA-512" hashValue="GhaonJmvPpFqjUVSy5cBgaLkgQp9lVMpgnSuAWuv53iFz5unGbDbC9aonqbYneZIAhh1RsbHTxODJ5hbIsYLXQ==" saltValue="DmN2x/U5534vXFYkOcdl1Q==" spinCount="100000" sheet="1" objects="1" scenarios="1"/>
  <mergeCells count="3">
    <mergeCell ref="F11:G11"/>
    <mergeCell ref="F13:G13"/>
    <mergeCell ref="F15:G15"/>
  </mergeCells>
  <conditionalFormatting sqref="F15">
    <cfRule type="cellIs" dxfId="5" priority="6" operator="equal">
      <formula>$F$11</formula>
    </cfRule>
    <cfRule type="cellIs" dxfId="4" priority="7" operator="lessThan">
      <formula>$F$11</formula>
    </cfRule>
    <cfRule type="cellIs" dxfId="3" priority="9" operator="greaterThan">
      <formula>$F$11</formula>
    </cfRule>
  </conditionalFormatting>
  <conditionalFormatting sqref="G9">
    <cfRule type="cellIs" dxfId="2" priority="10" operator="greaterThan">
      <formula>#REF!</formula>
    </cfRule>
  </conditionalFormatting>
  <conditionalFormatting sqref="F15:G15">
    <cfRule type="cellIs" dxfId="1" priority="1" operator="greaterThan">
      <formula>$F$11</formula>
    </cfRule>
    <cfRule type="cellIs" dxfId="0" priority="2" operator="lessThanOrEqual">
      <formula>$F$11</formula>
    </cfRule>
  </conditionalFormatting>
  <dataValidations count="1">
    <dataValidation type="custom" operator="equal" allowBlank="1" showInputMessage="1" showErrorMessage="1" error="Non è possibile inserire più di due cifre decimali" sqref="F6:F8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2022-09-20T14:33:20Z</dcterms:modified>
</cp:coreProperties>
</file>