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autoCompressPictures="0" defaultThemeVersion="124226"/>
  <xr:revisionPtr revIDLastSave="0" documentId="8_{B8BC7A15-E429-4111-A8E1-468F5543AAE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 s="1"/>
  <c r="F13" i="1" l="1"/>
  <c r="F11" i="1" l="1"/>
</calcChain>
</file>

<file path=xl/sharedStrings.xml><?xml version="1.0" encoding="utf-8"?>
<sst xmlns="http://schemas.openxmlformats.org/spreadsheetml/2006/main" count="14" uniqueCount="14">
  <si>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</si>
  <si>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</si>
  <si>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</si>
  <si>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</si>
  <si>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</si>
  <si>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Codice</t>
  </si>
  <si>
    <t>Sistema di Verifica in caso di offerta superiore alla base d'asta</t>
  </si>
  <si>
    <t>a</t>
  </si>
  <si>
    <t>Abbonamento Annuale Piattaforma GoodHabitz
(come meglio dettagliato nel Capitolato Tecnico)</t>
  </si>
  <si>
    <t>3</t>
  </si>
  <si>
    <t>Numero Annualità</t>
  </si>
  <si>
    <t>Importo annuo (€)</t>
  </si>
  <si>
    <t>Importo triennale (€)</t>
  </si>
  <si>
    <t>Trattativa Diretta n. 5378916 - Iniziativa 306-2024 RDA 52448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</si>
</sst>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5" fontId="16" fillId="0" borderId="6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/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5" fontId="2" fillId="4" borderId="10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165" fontId="7" fillId="0" borderId="2" xfId="1" applyNumberFormat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Border="1" applyAlignment="1">
      <alignment horizontal="center" vertical="center"/>
    </xf>
    <xf numFmtId="165" fontId="13" fillId="0" borderId="4" xfId="0" applyNumberFormat="1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J13"/>
  <sheetViews>
    <sheetView tabSelected="1" topLeftCell="A3" zoomScale="110" zoomScaleNormal="110" workbookViewId="0">
      <selection activeCell="F6" sqref="F6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8" customWidth="1"/>
    <col min="4" max="4" width="41.7265625" customWidth="1"/>
    <col min="5" max="5" width="10.453125" customWidth="1"/>
    <col min="6" max="6" width="23.453125" customWidth="1"/>
    <col min="7" max="7" width="24.7265625" customWidth="1"/>
  </cols>
  <sheetData>
    <row r="2" spans="3:10" ht="15.5" x14ac:dyDescent="0.35">
      <c r="C2" s="19" t="s">
        <v>13</v>
      </c>
      <c r="D2" s="19"/>
      <c r="H2" s="1"/>
    </row>
    <row r="3" spans="3:10" ht="18" customHeight="1" thickBot="1" x14ac:dyDescent="0.4">
      <c r="H3" s="9"/>
    </row>
    <row r="4" spans="3:10" ht="15" thickBot="1" x14ac:dyDescent="0.4">
      <c r="F4" s="8" t="s">
        <v>0</v>
      </c>
      <c r="H4" s="9"/>
    </row>
    <row r="5" spans="3:10" ht="60.75" customHeight="1" thickBot="1" x14ac:dyDescent="0.4">
      <c r="C5" s="13" t="s">
        <v>5</v>
      </c>
      <c r="D5" s="18" t="s">
        <v>1</v>
      </c>
      <c r="E5" s="16" t="s">
        <v>10</v>
      </c>
      <c r="F5" s="12" t="s">
        <v>11</v>
      </c>
      <c r="G5" s="13" t="s">
        <v>12</v>
      </c>
    </row>
    <row r="6" spans="3:10" ht="61.5" customHeight="1" thickBot="1" x14ac:dyDescent="0.4">
      <c r="C6" s="20" t="s">
        <v>7</v>
      </c>
      <c r="D6" s="20" t="s">
        <v>8</v>
      </c>
      <c r="E6" s="17" t="s">
        <v>9</v>
      </c>
      <c r="F6" s="14"/>
      <c r="G6" s="15">
        <f>E6*F6</f>
        <v>0</v>
      </c>
    </row>
    <row r="7" spans="3:10" ht="74.25" customHeight="1" thickBot="1" x14ac:dyDescent="0.4">
      <c r="C7" s="21"/>
      <c r="D7" s="22" t="s">
        <v>2</v>
      </c>
      <c r="E7" s="22"/>
      <c r="F7" s="24"/>
      <c r="G7" s="23">
        <f>IF((SUM(G6:G6))&lt;=F9,(SUM(G6:G6)),"ERRORE l'importo offerto supera la base d'asta")</f>
        <v>0</v>
      </c>
    </row>
    <row r="8" spans="3:10" ht="12.75" customHeight="1" thickBot="1" x14ac:dyDescent="0.4">
      <c r="F8" s="1"/>
      <c r="G8" s="4"/>
      <c r="H8" s="2"/>
      <c r="I8" s="2"/>
      <c r="J8" s="2"/>
    </row>
    <row r="9" spans="3:10" s="2" customFormat="1" ht="41.25" customHeight="1" thickBot="1" x14ac:dyDescent="0.4">
      <c r="D9" s="11" t="s">
        <v>4</v>
      </c>
      <c r="F9" s="25">
        <v>139500</v>
      </c>
      <c r="G9" s="26"/>
    </row>
    <row r="10" spans="3:10" s="2" customFormat="1" ht="15" customHeight="1" thickBot="1" x14ac:dyDescent="0.4">
      <c r="D10" s="3"/>
      <c r="F10" s="6"/>
    </row>
    <row r="11" spans="3:10" s="2" customFormat="1" ht="66" customHeight="1" thickBot="1" x14ac:dyDescent="0.4">
      <c r="D11" s="11" t="s">
        <v>6</v>
      </c>
      <c r="F11" s="27" t="str">
        <f>IF(G7&gt;F9,"ATTENZIONE: L'offerta complessiva è superiore alla Base d'asta","OK")</f>
        <v>OK</v>
      </c>
      <c r="G11" s="28"/>
      <c r="H11"/>
      <c r="I11"/>
      <c r="J11"/>
    </row>
    <row r="12" spans="3:10" s="2" customFormat="1" ht="15" customHeight="1" thickBot="1" x14ac:dyDescent="0.4">
      <c r="D12" s="5"/>
      <c r="F12" s="10"/>
      <c r="H12"/>
      <c r="I12"/>
      <c r="J12"/>
    </row>
    <row r="13" spans="3:10" ht="31.5" customHeight="1" thickBot="1" x14ac:dyDescent="0.4">
      <c r="D13" s="7" t="s">
        <v>3</v>
      </c>
      <c r="F13" s="29">
        <f>IF((G7&lt;=F9),G7,"ERRORE")</f>
        <v>0</v>
      </c>
      <c r="G13" s="30"/>
    </row>
  </sheetData>
  <sheetProtection algorithmName="SHA-512" hashValue="Kh6hTQBAy/IiSr9nucRxlkJpdP64ZquciTtqSbuhIX061lX7IeE03PjqnIdfVjw3hzz7gsVqLb1i9aLvwCWflQ==" saltValue="2/K0j4beVJWx1xn4mwafvw==" spinCount="100000" sheet="1" objects="1" scenarios="1"/>
  <mergeCells count="3">
    <mergeCell ref="F9:G9"/>
    <mergeCell ref="F11:G11"/>
    <mergeCell ref="F13:G13"/>
  </mergeCells>
  <conditionalFormatting sqref="F13">
    <cfRule type="cellIs" dxfId="5" priority="6" operator="equal">
      <formula>$F$9</formula>
    </cfRule>
    <cfRule type="cellIs" dxfId="4" priority="7" operator="lessThan">
      <formula>$F$9</formula>
    </cfRule>
    <cfRule type="cellIs" dxfId="3" priority="9" operator="greaterThan">
      <formula>$F$9</formula>
    </cfRule>
  </conditionalFormatting>
  <conditionalFormatting sqref="F13:G13">
    <cfRule type="cellIs" dxfId="2" priority="1" operator="greaterThan">
      <formula>$F$9</formula>
    </cfRule>
    <cfRule type="cellIs" dxfId="1" priority="2" operator="lessThanOrEqual">
      <formula>$F$9</formula>
    </cfRule>
  </conditionalFormatting>
  <conditionalFormatting sqref="G7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F6" xr:uid="{00000000-0002-0000-0000-000000000000}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2025-05-21T08:50:38Z</dcterms:modified>
</cp:coreProperties>
</file>