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filterPrivacy="1" autoCompressPictures="0" defaultThemeVersion="124226"/>
  <xr:revisionPtr revIDLastSave="0" documentId="13_ncr:1_{A2954CC8-4D83-4344-BA4E-13A49EF707D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" i="1" l="1"/>
  <c r="D5" i="1"/>
  <c r="D6" i="1"/>
  <c r="D3" i="1"/>
  <c r="D7" i="1" l="1"/>
  <c r="C13" i="1" s="1"/>
  <c r="C11" i="1" l="1"/>
</calcChain>
</file>

<file path=xl/sharedStrings.xml><?xml version="1.0" encoding="utf-8"?>
<sst xmlns="http://schemas.openxmlformats.org/spreadsheetml/2006/main" count="17" uniqueCount="17">
  <si>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</si>
  <si>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</si>
  <si>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</si>
  <si>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</si>
  <si>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</si>
  <si>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</si>
  <si>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</si>
  <si>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</si>
  <si>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>Importo totale (€)</t>
  </si>
  <si>
    <t>Quantità</t>
  </si>
  <si>
    <t>24</t>
  </si>
  <si>
    <t>17</t>
  </si>
  <si>
    <r>
      <t xml:space="preserve">Riattivazione del servizio di manutenzione dei prodotti della piattaforma Columbus </t>
    </r>
    <r>
      <rPr>
        <b/>
        <sz val="10"/>
        <color theme="1"/>
        <rFont val="Arial"/>
        <family val="2"/>
      </rPr>
      <t>per MEF-DAG</t>
    </r>
    <r>
      <rPr>
        <sz val="10"/>
        <color theme="1"/>
        <rFont val="Arial"/>
        <family val="2"/>
      </rPr>
      <t xml:space="preserve">
e canone mensile per relativo servizio di manutenzione</t>
    </r>
  </si>
  <si>
    <r>
      <t>Riattivazione del servizio di manutenzione delle licenze Columbus</t>
    </r>
    <r>
      <rPr>
        <b/>
        <sz val="10"/>
        <color theme="1"/>
        <rFont val="Arial"/>
        <family val="2"/>
      </rPr>
      <t xml:space="preserve"> per ADER </t>
    </r>
    <r>
      <rPr>
        <sz val="10"/>
        <color theme="1"/>
        <rFont val="Arial"/>
        <family val="2"/>
      </rPr>
      <t xml:space="preserve">
e canone mensile per relativo servizio di manutenzione</t>
    </r>
  </si>
  <si>
    <t>Canone mensile per servizio di manutenzione licenza DR</t>
  </si>
  <si>
    <r>
      <t xml:space="preserve">Licenza DR </t>
    </r>
    <r>
      <rPr>
        <i/>
        <sz val="10"/>
        <rFont val="Arial"/>
        <family val="2"/>
      </rPr>
      <t>una tantum</t>
    </r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</si>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</sst>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&quot;€&quot;\ 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9" fillId="0" borderId="0" xfId="0" applyFont="1"/>
    <xf numFmtId="0" fontId="4" fillId="0" borderId="0" xfId="1" applyAlignment="1">
      <alignment horizontal="right" vertical="center"/>
    </xf>
    <xf numFmtId="165" fontId="3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165" fontId="4" fillId="0" borderId="0" xfId="1" applyNumberForma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165" fontId="15" fillId="0" borderId="6" xfId="0" applyNumberFormat="1" applyFont="1" applyBorder="1" applyAlignment="1" applyProtection="1">
      <alignment horizontal="center" vertical="center" wrapText="1"/>
      <protection locked="0"/>
    </xf>
    <xf numFmtId="165" fontId="15" fillId="0" borderId="7" xfId="0" applyNumberFormat="1" applyFont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49" fontId="13" fillId="4" borderId="8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165" fontId="2" fillId="4" borderId="10" xfId="0" applyNumberFormat="1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vertical="center"/>
    </xf>
    <xf numFmtId="165" fontId="15" fillId="0" borderId="11" xfId="0" applyNumberFormat="1" applyFont="1" applyBorder="1" applyAlignment="1" applyProtection="1">
      <alignment horizontal="center" vertical="center" wrapText="1"/>
      <protection locked="0"/>
    </xf>
    <xf numFmtId="49" fontId="4" fillId="4" borderId="9" xfId="0" applyNumberFormat="1" applyFont="1" applyFill="1" applyBorder="1" applyAlignment="1">
      <alignment horizontal="left" vertical="center" wrapText="1"/>
    </xf>
    <xf numFmtId="0" fontId="14" fillId="2" borderId="12" xfId="0" applyFont="1" applyFill="1" applyBorder="1" applyAlignment="1">
      <alignment horizontal="center" vertical="center" wrapText="1"/>
    </xf>
    <xf numFmtId="49" fontId="4" fillId="4" borderId="8" xfId="0" applyNumberFormat="1" applyFont="1" applyFill="1" applyBorder="1" applyAlignment="1">
      <alignment horizontal="left" vertical="center" wrapText="1"/>
    </xf>
    <xf numFmtId="0" fontId="3" fillId="0" borderId="11" xfId="0" applyFont="1" applyBorder="1" applyAlignment="1">
      <alignment horizontal="left" wrapText="1"/>
    </xf>
    <xf numFmtId="0" fontId="3" fillId="0" borderId="11" xfId="0" applyFont="1" applyBorder="1" applyAlignment="1">
      <alignment wrapText="1"/>
    </xf>
    <xf numFmtId="165" fontId="7" fillId="0" borderId="2" xfId="1" applyNumberFormat="1" applyFont="1" applyBorder="1" applyAlignment="1">
      <alignment horizontal="center" vertical="center"/>
    </xf>
    <xf numFmtId="165" fontId="7" fillId="0" borderId="4" xfId="1" applyNumberFormat="1" applyFont="1" applyBorder="1" applyAlignment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2" fillId="0" borderId="2" xfId="0" applyNumberFormat="1" applyFont="1" applyBorder="1" applyAlignment="1">
      <alignment horizontal="center" vertical="center"/>
    </xf>
    <xf numFmtId="165" fontId="12" fillId="0" borderId="4" xfId="0" applyNumberFormat="1" applyFont="1" applyBorder="1" applyAlignment="1">
      <alignment horizontal="center" vertical="center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"/>
  <sheetViews>
    <sheetView tabSelected="1" topLeftCell="A2" zoomScale="90" zoomScaleNormal="90" workbookViewId="0">
      <selection activeCell="A6" sqref="A6"/>
    </sheetView>
  </sheetViews>
  <sheetFormatPr defaultColWidth="8.90625" defaultRowHeight="14.5" x14ac:dyDescent="0.35"/>
  <cols>
    <col min="1" max="1" width="41.6328125" customWidth="1"/>
    <col min="2" max="2" width="10.453125" customWidth="1"/>
    <col min="3" max="3" width="23.453125" customWidth="1"/>
    <col min="4" max="4" width="24.6328125" customWidth="1"/>
  </cols>
  <sheetData>
    <row r="1" spans="1:7" ht="15" thickBot="1" x14ac:dyDescent="0.4">
      <c r="C1" s="8" t="s">
        <v>0</v>
      </c>
      <c r="E1" s="9"/>
    </row>
    <row r="2" spans="1:7" ht="60.75" customHeight="1" thickBot="1" x14ac:dyDescent="0.4">
      <c r="A2" s="23" t="s">
        <v>1</v>
      </c>
      <c r="B2" s="16" t="s">
        <v>9</v>
      </c>
      <c r="C2" s="12" t="s">
        <v>6</v>
      </c>
      <c r="D2" s="13" t="s">
        <v>8</v>
      </c>
    </row>
    <row r="3" spans="1:7" ht="61.5" customHeight="1" thickBot="1" x14ac:dyDescent="0.4">
      <c r="A3" s="25" t="s">
        <v>12</v>
      </c>
      <c r="B3" s="17" t="s">
        <v>10</v>
      </c>
      <c r="C3" s="14"/>
      <c r="D3" s="15">
        <f>B3*C3</f>
        <v>0</v>
      </c>
    </row>
    <row r="4" spans="1:7" ht="61.5" customHeight="1" thickBot="1" x14ac:dyDescent="0.4">
      <c r="A4" s="26" t="s">
        <v>13</v>
      </c>
      <c r="B4" s="17" t="s">
        <v>11</v>
      </c>
      <c r="C4" s="14"/>
      <c r="D4" s="15">
        <f t="shared" ref="D4:D6" si="0">B4*C4</f>
        <v>0</v>
      </c>
    </row>
    <row r="5" spans="1:7" ht="61.5" customHeight="1" thickBot="1" x14ac:dyDescent="0.4">
      <c r="A5" s="24" t="s">
        <v>15</v>
      </c>
      <c r="B5" s="17" t="s">
        <v>5</v>
      </c>
      <c r="C5" s="14"/>
      <c r="D5" s="15">
        <f t="shared" si="0"/>
        <v>0</v>
      </c>
    </row>
    <row r="6" spans="1:7" ht="61.5" customHeight="1" thickBot="1" x14ac:dyDescent="0.4">
      <c r="A6" s="22" t="s">
        <v>14</v>
      </c>
      <c r="B6" s="17" t="s">
        <v>16</v>
      </c>
      <c r="C6" s="21"/>
      <c r="D6" s="15">
        <f t="shared" si="0"/>
        <v>0</v>
      </c>
    </row>
    <row r="7" spans="1:7" ht="74.25" customHeight="1" thickBot="1" x14ac:dyDescent="0.4">
      <c r="A7" s="18" t="s">
        <v>2</v>
      </c>
      <c r="B7" s="18"/>
      <c r="C7" s="20"/>
      <c r="D7" s="19">
        <f>SUM(D3:D6)</f>
        <v>0</v>
      </c>
    </row>
    <row r="8" spans="1:7" ht="12.75" customHeight="1" thickBot="1" x14ac:dyDescent="0.4">
      <c r="C8" s="1"/>
      <c r="D8" s="4"/>
      <c r="E8" s="2"/>
      <c r="F8" s="2"/>
      <c r="G8" s="2"/>
    </row>
    <row r="9" spans="1:7" s="2" customFormat="1" ht="41.25" customHeight="1" thickBot="1" x14ac:dyDescent="0.4">
      <c r="A9" s="11" t="s">
        <v>4</v>
      </c>
      <c r="C9" s="27">
        <v>127600</v>
      </c>
      <c r="D9" s="28"/>
    </row>
    <row r="10" spans="1:7" s="2" customFormat="1" ht="15" customHeight="1" thickBot="1" x14ac:dyDescent="0.4">
      <c r="A10" s="3"/>
      <c r="C10" s="6"/>
    </row>
    <row r="11" spans="1:7" s="2" customFormat="1" ht="66" customHeight="1" thickBot="1" x14ac:dyDescent="0.4">
      <c r="A11" s="11" t="s">
        <v>7</v>
      </c>
      <c r="C11" s="29" t="str">
        <f>IF(D7&gt;C9,"ATTENZIONE: L'offerta complessiva è superiore alla Base d'asta","OK")</f>
        <v>OK</v>
      </c>
      <c r="D11" s="30"/>
      <c r="E11"/>
      <c r="F11"/>
      <c r="G11"/>
    </row>
    <row r="12" spans="1:7" s="2" customFormat="1" ht="15" customHeight="1" thickBot="1" x14ac:dyDescent="0.4">
      <c r="A12" s="5"/>
      <c r="C12" s="10"/>
      <c r="E12"/>
      <c r="F12"/>
      <c r="G12"/>
    </row>
    <row r="13" spans="1:7" ht="31.5" customHeight="1" thickBot="1" x14ac:dyDescent="0.4">
      <c r="A13" s="7" t="s">
        <v>3</v>
      </c>
      <c r="C13" s="31">
        <f>IF((D7&lt;=C9),D7,"ERRORE")</f>
        <v>0</v>
      </c>
      <c r="D13" s="32"/>
    </row>
  </sheetData>
  <sheetProtection algorithmName="SHA-512" hashValue="Ia34xX41KBxNL9+mIVVM2z0d3MoedCY17xS5fsM9w1S8+8fU6Ee3Pbi+bZJ/jBm8gsckej9VaiOyvNfuAAHvfw==" saltValue="KlhYGAjPmuDbJenAJOsDVA==" spinCount="100000" sheet="1" objects="1" scenarios="1"/>
  <mergeCells count="3">
    <mergeCell ref="C9:D9"/>
    <mergeCell ref="C11:D11"/>
    <mergeCell ref="C13:D13"/>
  </mergeCells>
  <conditionalFormatting sqref="C13">
    <cfRule type="cellIs" dxfId="5" priority="6" operator="equal">
      <formula>$C$9</formula>
    </cfRule>
    <cfRule type="cellIs" dxfId="4" priority="7" operator="lessThan">
      <formula>$C$9</formula>
    </cfRule>
    <cfRule type="cellIs" dxfId="3" priority="9" operator="greaterThan">
      <formula>$C$9</formula>
    </cfRule>
  </conditionalFormatting>
  <conditionalFormatting sqref="C13:D13">
    <cfRule type="cellIs" dxfId="2" priority="1" operator="greaterThan">
      <formula>$C$9</formula>
    </cfRule>
    <cfRule type="cellIs" dxfId="1" priority="2" operator="lessThanOrEqual">
      <formula>$C$9</formula>
    </cfRule>
  </conditionalFormatting>
  <conditionalFormatting sqref="D7">
    <cfRule type="cellIs" dxfId="0" priority="10" operator="greaterThan">
      <formula>#REF!</formula>
    </cfRule>
  </conditionalFormatting>
  <dataValidations count="1">
    <dataValidation type="custom" operator="equal" allowBlank="1" showInputMessage="1" showErrorMessage="1" error="Non è possibile inserire più di due cifre decimali" sqref="C3:C6" xr:uid="{00000000-0002-0000-0000-000000000000}">
      <formula1>(LEN(C3)-LEN(INT(C3)))&lt;=3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9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9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2025-03-19T10:53:17Z</dcterms:modified>
</cp:coreProperties>
</file>