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autoCompressPictures="0" defaultThemeVersion="124226"/>
  <xr:revisionPtr revIDLastSave="0" documentId="13_ncr:1_{286A0CED-650D-461F-9B38-728014343E3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 l="1"/>
  <c r="F16" i="1" s="1"/>
  <c r="F14" i="1" l="1"/>
</calcChain>
</file>

<file path=xl/sharedStrings.xml><?xml version="1.0" encoding="utf-8"?>
<sst xmlns="http://schemas.openxmlformats.org/spreadsheetml/2006/main" count="23" uniqueCount="18">
  <si>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</si>
  <si>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</si>
  <si>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</si>
  <si>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</si>
  <si>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</si>
  <si>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</si>
  <si>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</si>
  <si>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</si>
  <si>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</si>
  <si>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Importo totale (€)</t>
  </si>
  <si>
    <t>RDA MEPA  n. 52281</t>
  </si>
  <si>
    <t xml:space="preserve">Riferimento capitolato tecnico Paragrafo 2 </t>
  </si>
  <si>
    <t>Il supporto tecnico, che include l’assistenza per risoluzione dei problemi bloccanti. Valore a corpo</t>
  </si>
  <si>
    <t>12</t>
  </si>
  <si>
    <t xml:space="preserve">Quantità </t>
  </si>
  <si>
    <t xml:space="preserve">Licenza software </t>
  </si>
  <si>
    <t xml:space="preserve">Noleggio, della durata di 12 mesi dall’attivazione del contratto, di un Server e di Firewall necessari al funzionamento della piattaforma, siti in ambiente cloud, dove verrà installata la piattaforma Ambrogio. Valore a canone mensile </t>
  </si>
  <si>
    <t>Manutenzione della piattaforma, comprensiva di aggiornamenti software (minor release) e patch di sicurezza e accesso alle nuove versioni del software comprensiva di miglioramenti e nuove funzionalità. Valore a Corpo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</si>
</sst>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9" xfId="0" applyNumberFormat="1" applyFont="1" applyFill="1" applyBorder="1" applyAlignment="1">
      <alignment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49" fontId="14" fillId="4" borderId="9" xfId="0" applyNumberFormat="1" applyFont="1" applyFill="1" applyBorder="1" applyAlignment="1">
      <alignment horizontal="left" vertical="center" wrapText="1"/>
    </xf>
    <xf numFmtId="49" fontId="9" fillId="4" borderId="9" xfId="0" applyNumberFormat="1" applyFont="1" applyFill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6"/>
  <sheetViews>
    <sheetView tabSelected="1" topLeftCell="A14" zoomScale="110" zoomScaleNormal="110" workbookViewId="0">
      <selection activeCell="I7" sqref="I7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19" t="s">
        <v>10</v>
      </c>
      <c r="D2" s="19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13" t="s">
        <v>7</v>
      </c>
      <c r="D5" s="18" t="s">
        <v>1</v>
      </c>
      <c r="E5" s="16" t="s">
        <v>14</v>
      </c>
      <c r="F5" s="12" t="s">
        <v>6</v>
      </c>
      <c r="G5" s="13" t="s">
        <v>9</v>
      </c>
    </row>
    <row r="6" spans="3:10" ht="61.5" customHeight="1" thickBot="1" x14ac:dyDescent="0.4">
      <c r="C6" s="20" t="s">
        <v>11</v>
      </c>
      <c r="D6" s="27" t="s">
        <v>15</v>
      </c>
      <c r="E6" s="17" t="s">
        <v>5</v>
      </c>
      <c r="F6" s="14"/>
      <c r="G6" s="15">
        <f>E6*F6</f>
        <v>0</v>
      </c>
    </row>
    <row r="7" spans="3:10" ht="61.5" customHeight="1" thickBot="1" x14ac:dyDescent="0.4">
      <c r="C7" s="20" t="s">
        <v>11</v>
      </c>
      <c r="D7" s="27" t="s">
        <v>17</v>
      </c>
      <c r="E7" s="17" t="s">
        <v>5</v>
      </c>
      <c r="F7" s="26"/>
      <c r="G7" s="15">
        <f t="shared" ref="G7:G9" si="0">E7*F7</f>
        <v>0</v>
      </c>
    </row>
    <row r="8" spans="3:10" ht="61.5" customHeight="1" thickBot="1" x14ac:dyDescent="0.4">
      <c r="C8" s="20" t="s">
        <v>11</v>
      </c>
      <c r="D8" s="27" t="s">
        <v>12</v>
      </c>
      <c r="E8" s="17" t="s">
        <v>5</v>
      </c>
      <c r="F8" s="26"/>
      <c r="G8" s="15">
        <f t="shared" si="0"/>
        <v>0</v>
      </c>
    </row>
    <row r="9" spans="3:10" ht="89" customHeight="1" thickBot="1" x14ac:dyDescent="0.4">
      <c r="C9" s="20" t="s">
        <v>11</v>
      </c>
      <c r="D9" s="28" t="s">
        <v>16</v>
      </c>
      <c r="E9" s="24" t="s">
        <v>13</v>
      </c>
      <c r="F9" s="26"/>
      <c r="G9" s="15">
        <f t="shared" si="0"/>
        <v>0</v>
      </c>
    </row>
    <row r="10" spans="3:10" ht="74.25" customHeight="1" thickBot="1" x14ac:dyDescent="0.4">
      <c r="C10" s="21"/>
      <c r="D10" s="22" t="s">
        <v>2</v>
      </c>
      <c r="E10" s="22"/>
      <c r="F10" s="25"/>
      <c r="G10" s="23">
        <f>IF((SUM(G6:G9))&lt;=F12,(SUM(G6:G9)),"ERRORE l'importo offerto supera la base d'asta")</f>
        <v>0</v>
      </c>
    </row>
    <row r="11" spans="3:10" ht="12.75" customHeight="1" thickBot="1" x14ac:dyDescent="0.4">
      <c r="F11" s="1"/>
      <c r="G11" s="4"/>
      <c r="H11" s="2"/>
      <c r="I11" s="2"/>
      <c r="J11" s="2"/>
    </row>
    <row r="12" spans="3:10" s="2" customFormat="1" ht="41.25" customHeight="1" thickBot="1" x14ac:dyDescent="0.4">
      <c r="D12" s="11" t="s">
        <v>4</v>
      </c>
      <c r="F12" s="29">
        <v>100000</v>
      </c>
      <c r="G12" s="30"/>
    </row>
    <row r="13" spans="3:10" s="2" customFormat="1" ht="15" customHeight="1" thickBot="1" x14ac:dyDescent="0.4">
      <c r="D13" s="3"/>
      <c r="F13" s="6"/>
    </row>
    <row r="14" spans="3:10" s="2" customFormat="1" ht="66" customHeight="1" thickBot="1" x14ac:dyDescent="0.4">
      <c r="D14" s="11" t="s">
        <v>8</v>
      </c>
      <c r="F14" s="31" t="str">
        <f>IF(G10&gt;F12,"ATTENZIONE: L'offerta complessiva è superiore alla Base d'asta","OK")</f>
        <v>OK</v>
      </c>
      <c r="G14" s="32"/>
      <c r="H14"/>
      <c r="I14"/>
      <c r="J14"/>
    </row>
    <row r="15" spans="3:10" s="2" customFormat="1" ht="15" customHeight="1" thickBot="1" x14ac:dyDescent="0.4">
      <c r="D15" s="5"/>
      <c r="F15" s="10"/>
      <c r="H15"/>
      <c r="I15"/>
      <c r="J15"/>
    </row>
    <row r="16" spans="3:10" ht="31.5" customHeight="1" thickBot="1" x14ac:dyDescent="0.4">
      <c r="D16" s="7" t="s">
        <v>3</v>
      </c>
      <c r="F16" s="33">
        <f>IF((G10&lt;=F12),G10,"ERRORE")</f>
        <v>0</v>
      </c>
      <c r="G16" s="34"/>
    </row>
  </sheetData>
  <sheetProtection algorithmName="SHA-512" hashValue="b0xd5yZe4UodiPIWKrjPLoPksPE+T9NvjnDCydgo2ILSbcpTSOp8osz5PklBVHFbq0o6OUtDsuT5HxaHLqzwpw==" saltValue="/SeQe7UVErVZlHfGvrmwVg==" spinCount="100000" sheet="1" objects="1" scenarios="1"/>
  <mergeCells count="3">
    <mergeCell ref="F12:G12"/>
    <mergeCell ref="F14:G14"/>
    <mergeCell ref="F16:G16"/>
  </mergeCells>
  <phoneticPr fontId="17" type="noConversion"/>
  <conditionalFormatting sqref="F16">
    <cfRule type="cellIs" dxfId="5" priority="6" operator="equal">
      <formula>$F$12</formula>
    </cfRule>
    <cfRule type="cellIs" dxfId="4" priority="7" operator="lessThan">
      <formula>$F$12</formula>
    </cfRule>
    <cfRule type="cellIs" dxfId="3" priority="9" operator="greaterThan">
      <formula>$F$12</formula>
    </cfRule>
  </conditionalFormatting>
  <conditionalFormatting sqref="F16:G16">
    <cfRule type="cellIs" dxfId="2" priority="1" operator="greaterThan">
      <formula>$F$12</formula>
    </cfRule>
    <cfRule type="cellIs" dxfId="1" priority="2" operator="lessThanOrEqual">
      <formula>$F$12</formula>
    </cfRule>
  </conditionalFormatting>
  <conditionalFormatting sqref="G10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6:F9" xr:uid="{00000000-0002-0000-0000-000000000000}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2025-01-22T08:03:02Z</dcterms:modified>
</cp:coreProperties>
</file>