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autoCompressPictures="0" defaultThemeVersion="124226"/>
  <xr:revisionPtr revIDLastSave="0" documentId="13_ncr:1_{CA248FDB-4574-40E3-BF4E-69B8AF435C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/>
  <c r="F7" i="1" l="1"/>
  <c r="E13" i="1" s="1"/>
  <c r="E11" i="1" l="1"/>
</calcChain>
</file>

<file path=xl/sharedStrings.xml><?xml version="1.0" encoding="utf-8"?>
<sst xmlns="http://schemas.openxmlformats.org/spreadsheetml/2006/main" count="16" uniqueCount="15">
  <si>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</si>
  <si>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</si>
  <si>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</si>
  <si>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</si>
  <si>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</si>
  <si>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</si>
  <si>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</si>
  <si>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</si>
  <si>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</si>
  <si>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Librerie software comprensive delle licenze d’uso necessarie per l’utilizzo dei dispositivi, come da capitolato tecnico</t>
  </si>
  <si>
    <t>Rda 52267</t>
  </si>
  <si>
    <t>Q.tà</t>
  </si>
  <si>
    <t>20000</t>
  </si>
  <si>
    <t>Fornitura, personalizzazione, configurazione e spedizione Smartcard conformi alle specifiche CNS, come da capitolato tecnico</t>
  </si>
  <si>
    <t>Servizio di manutenzione per un totale di 36 mesi su singola smartcard,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</si>
</sst>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5" fontId="2" fillId="4" borderId="5" xfId="0" applyNumberFormat="1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49" fontId="13" fillId="4" borderId="6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left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165" fontId="15" fillId="0" borderId="9" xfId="0" applyNumberFormat="1" applyFont="1" applyBorder="1" applyAlignment="1" applyProtection="1">
      <alignment horizontal="center" vertical="center" wrapText="1"/>
      <protection locked="0"/>
    </xf>
    <xf numFmtId="165" fontId="15" fillId="0" borderId="10" xfId="0" applyNumberFormat="1" applyFont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horizontal="left" vertical="center" wrapText="1"/>
    </xf>
    <xf numFmtId="165" fontId="15" fillId="0" borderId="12" xfId="0" applyNumberFormat="1" applyFont="1" applyBorder="1" applyAlignment="1">
      <alignment horizontal="center" vertical="center" wrapText="1"/>
    </xf>
    <xf numFmtId="49" fontId="13" fillId="4" borderId="13" xfId="0" applyNumberFormat="1" applyFont="1" applyFill="1" applyBorder="1" applyAlignment="1">
      <alignment horizontal="left" vertical="center" wrapText="1"/>
    </xf>
    <xf numFmtId="49" fontId="13" fillId="4" borderId="14" xfId="0" applyNumberFormat="1" applyFont="1" applyFill="1" applyBorder="1" applyAlignment="1">
      <alignment horizontal="center" vertical="center" wrapText="1"/>
    </xf>
    <xf numFmtId="165" fontId="15" fillId="0" borderId="14" xfId="0" applyNumberFormat="1" applyFont="1" applyBorder="1" applyAlignment="1" applyProtection="1">
      <alignment horizontal="center" vertical="center" wrapText="1"/>
      <protection locked="0"/>
    </xf>
    <xf numFmtId="165" fontId="15" fillId="0" borderId="15" xfId="0" applyNumberFormat="1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6" fillId="0" borderId="0" xfId="0" applyFont="1"/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3"/>
  <sheetViews>
    <sheetView tabSelected="1" zoomScale="90" zoomScaleNormal="90" workbookViewId="0">
      <selection activeCell="K6" sqref="K6"/>
    </sheetView>
  </sheetViews>
  <sheetFormatPr defaultColWidth="8.90625" defaultRowHeight="14.5" x14ac:dyDescent="0.35"/>
  <cols>
    <col min="1" max="1" width="2.26953125" customWidth="1"/>
    <col min="2" max="2" width="1.7265625" customWidth="1"/>
    <col min="3" max="3" width="53.6328125" customWidth="1"/>
    <col min="4" max="4" width="8.453125" customWidth="1"/>
    <col min="5" max="5" width="19.6328125" customWidth="1"/>
    <col min="6" max="6" width="24.7265625" customWidth="1"/>
  </cols>
  <sheetData>
    <row r="1" spans="3:9" ht="18" customHeight="1" thickBot="1" x14ac:dyDescent="0.4">
      <c r="C1" s="28" t="s">
        <v>10</v>
      </c>
      <c r="G1" s="8"/>
    </row>
    <row r="2" spans="3:9" ht="15" thickBot="1" x14ac:dyDescent="0.4">
      <c r="E2" s="27" t="s">
        <v>0</v>
      </c>
      <c r="G2" s="8"/>
    </row>
    <row r="3" spans="3:9" ht="18" customHeight="1" thickBot="1" x14ac:dyDescent="0.4">
      <c r="C3" s="13" t="s">
        <v>1</v>
      </c>
      <c r="D3" s="14" t="s">
        <v>11</v>
      </c>
      <c r="E3" s="15" t="s">
        <v>6</v>
      </c>
      <c r="F3" s="13" t="s">
        <v>8</v>
      </c>
    </row>
    <row r="4" spans="3:9" ht="27" customHeight="1" x14ac:dyDescent="0.35">
      <c r="C4" s="17" t="s">
        <v>13</v>
      </c>
      <c r="D4" s="18" t="s">
        <v>12</v>
      </c>
      <c r="E4" s="19"/>
      <c r="F4" s="20">
        <f>D4*E4</f>
        <v>0</v>
      </c>
    </row>
    <row r="5" spans="3:9" ht="26" customHeight="1" x14ac:dyDescent="0.35">
      <c r="C5" s="21" t="s">
        <v>9</v>
      </c>
      <c r="D5" s="16" t="s">
        <v>5</v>
      </c>
      <c r="E5" s="12"/>
      <c r="F5" s="22">
        <f t="shared" ref="F5:F6" si="0">D5*E5</f>
        <v>0</v>
      </c>
    </row>
    <row r="6" spans="3:9" ht="27" customHeight="1" thickBot="1" x14ac:dyDescent="0.4">
      <c r="C6" s="23" t="s">
        <v>14</v>
      </c>
      <c r="D6" s="24" t="s">
        <v>12</v>
      </c>
      <c r="E6" s="25"/>
      <c r="F6" s="26">
        <f t="shared" si="0"/>
        <v>0</v>
      </c>
    </row>
    <row r="7" spans="3:9" ht="47.5" customHeight="1" thickBot="1" x14ac:dyDescent="0.4">
      <c r="C7" s="35" t="s">
        <v>2</v>
      </c>
      <c r="D7" s="36"/>
      <c r="E7" s="37"/>
      <c r="F7" s="11">
        <f>IF((SUM(F4:F6))&lt;=E9,(SUM(F4:F6)),"ERRORE l'importo offerto supera la base d'asta")</f>
        <v>0</v>
      </c>
    </row>
    <row r="8" spans="3:9" ht="12.75" customHeight="1" thickBot="1" x14ac:dyDescent="0.4">
      <c r="E8" s="1"/>
      <c r="F8" s="4"/>
      <c r="G8" s="2"/>
      <c r="H8" s="2"/>
      <c r="I8" s="2"/>
    </row>
    <row r="9" spans="3:9" s="2" customFormat="1" ht="30.5" customHeight="1" thickBot="1" x14ac:dyDescent="0.4">
      <c r="C9" s="10" t="s">
        <v>4</v>
      </c>
      <c r="E9" s="29">
        <v>142000</v>
      </c>
      <c r="F9" s="30"/>
    </row>
    <row r="10" spans="3:9" s="2" customFormat="1" ht="15" customHeight="1" thickBot="1" x14ac:dyDescent="0.4">
      <c r="C10" s="3"/>
      <c r="E10" s="6"/>
    </row>
    <row r="11" spans="3:9" s="2" customFormat="1" ht="36.5" customHeight="1" thickBot="1" x14ac:dyDescent="0.4">
      <c r="C11" s="10" t="s">
        <v>7</v>
      </c>
      <c r="E11" s="31" t="str">
        <f>IF(F7&gt;E9,"ATTENZIONE: L'offerta complessiva è superiore alla Base d'asta","OK")</f>
        <v>OK</v>
      </c>
      <c r="F11" s="32"/>
      <c r="G11"/>
      <c r="H11"/>
      <c r="I11"/>
    </row>
    <row r="12" spans="3:9" s="2" customFormat="1" ht="15" customHeight="1" thickBot="1" x14ac:dyDescent="0.4">
      <c r="C12" s="5"/>
      <c r="E12" s="9"/>
      <c r="G12"/>
      <c r="H12"/>
      <c r="I12"/>
    </row>
    <row r="13" spans="3:9" ht="26" customHeight="1" thickBot="1" x14ac:dyDescent="0.4">
      <c r="C13" s="7" t="s">
        <v>3</v>
      </c>
      <c r="E13" s="33">
        <f>IF((F7&lt;=E9),F7,"ERRORE")</f>
        <v>0</v>
      </c>
      <c r="F13" s="34"/>
    </row>
  </sheetData>
  <sheetProtection algorithmName="SHA-512" hashValue="yVQh9obFPSlNYMaeEw4y8pquuOu2kxBN6wyv5pvYcd6BxI/CwnZTfY11jyC8S4G5kUqrSGtK9tweCY+6vFNjcg==" saltValue="EHSWHlCqrCtnVyyQDTRadA==" spinCount="100000" sheet="1" objects="1" scenarios="1"/>
  <mergeCells count="4">
    <mergeCell ref="E9:F9"/>
    <mergeCell ref="E11:F11"/>
    <mergeCell ref="E13:F13"/>
    <mergeCell ref="C7:E7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E13:F13">
    <cfRule type="cellIs" dxfId="2" priority="1" operator="greaterThan">
      <formula>$E$9</formula>
    </cfRule>
    <cfRule type="cellIs" dxfId="1" priority="2" operator="lessThanOrEqual">
      <formula>$E$9</formula>
    </cfRule>
  </conditionalFormatting>
  <conditionalFormatting sqref="F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4:E6" xr:uid="{00000000-0002-0000-0000-000000000000}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2025-04-10T15:08:54Z</dcterms:modified>
</cp:coreProperties>
</file>