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filterPrivacy="1" autoCompressPictures="0" defaultThemeVersion="124226"/>
  <xr:revisionPtr revIDLastSave="0" documentId="13_ncr:1_{553595B1-B76B-4665-9460-CEFB22C2D2C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4" i="1" l="1"/>
  <c r="H17" i="1"/>
  <c r="H18" i="1"/>
  <c r="H15" i="1"/>
  <c r="H16" i="1"/>
  <c r="H19" i="1"/>
  <c r="H7" i="1"/>
  <c r="H8" i="1"/>
  <c r="H9" i="1"/>
  <c r="H10" i="1"/>
  <c r="H11" i="1"/>
  <c r="H6" i="1"/>
  <c r="H12" i="1" l="1"/>
  <c r="H20" i="1"/>
  <c r="H21" i="1" l="1"/>
  <c r="G25" i="1" s="1"/>
  <c r="G27" i="1" l="1"/>
</calcChain>
</file>

<file path=xl/sharedStrings.xml><?xml version="1.0" encoding="utf-8"?>
<sst xmlns="http://schemas.openxmlformats.org/spreadsheetml/2006/main" count="51" uniqueCount="33">
  <si>
    <t>Celle da compilare</t>
  </si>
  <si>
    <t>→</t>
  </si>
  <si>
    <t>Descrizione</t>
  </si>
  <si>
    <t>Importo totale (€)</t>
  </si>
  <si>
    <t>1</t>
  </si>
  <si>
    <t>A</t>
  </si>
  <si>
    <t>B</t>
  </si>
  <si>
    <t>Base d'asta A</t>
  </si>
  <si>
    <t>Base d'asta B</t>
  </si>
  <si>
    <t>Quantità</t>
  </si>
  <si>
    <t>Prezzo totale a base d'asta al netto dell'IVA</t>
  </si>
  <si>
    <t>Prezzo totale offerto al netto dell'IVA</t>
  </si>
  <si>
    <t>Importo unitario (€)</t>
  </si>
  <si>
    <t>Prezzo Totale Offerto A al netto dell'IVA €</t>
  </si>
  <si>
    <t>Prezzo Totale Offerto B al netto dell'IVA €</t>
  </si>
  <si>
    <t>Prezzo Totale Offerto (A+B) al netto dell'IVA €</t>
  </si>
  <si>
    <t>Codice</t>
  </si>
  <si>
    <t>Sistema di Verifica in caso di offerta superiore alla base d'asta</t>
  </si>
  <si>
    <t>Ricerca di anteriorità di tipo “State of Art”</t>
  </si>
  <si>
    <t>Stesura e deposito della domanda di brevetto, comprensiva della traduzione</t>
  </si>
  <si>
    <t>Traduzione delle rivendicazioni in lingua inglese</t>
  </si>
  <si>
    <t>Replica alla ministeriale d’esame</t>
  </si>
  <si>
    <t>Invio dell'attestato del brevetto</t>
  </si>
  <si>
    <t>Stesura e deposito della domanda di brevetto, comprensiva della traduzione in inglese del testo</t>
  </si>
  <si>
    <t>Brevetto europeo</t>
  </si>
  <si>
    <t>Pagamento della tassazione d’esame/designazione</t>
  </si>
  <si>
    <t>Risposta al rapporto di ricerca europeo</t>
  </si>
  <si>
    <t>Risposta ad una notificazione d’esame</t>
  </si>
  <si>
    <t>Pagamento tasse di rilascio e stampa e traduzione in francese e tedesco delle rivendicazioni concesse</t>
  </si>
  <si>
    <t>Attività di convalida e/o brevetto unitario</t>
  </si>
  <si>
    <r>
      <t>Trasmissione del rapporto di ricerca</t>
    </r>
    <r>
      <rPr>
        <sz val="11"/>
        <color rgb="FFFF0000"/>
        <rFont val="Calibri"/>
        <family val="2"/>
        <scheme val="minor"/>
      </rPr>
      <t xml:space="preserve"> </t>
    </r>
  </si>
  <si>
    <t>Brevetto italiano</t>
  </si>
  <si>
    <t>RdA 52172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</si>
</sst>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9"/>
      <name val="Arial"/>
      <family val="2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4" fillId="0" borderId="0" xfId="1" applyNumberForma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49" fontId="15" fillId="4" borderId="2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4" fontId="17" fillId="0" borderId="8" xfId="0" applyNumberFormat="1" applyFont="1" applyBorder="1" applyAlignment="1" applyProtection="1">
      <alignment horizontal="center" vertical="center" wrapText="1"/>
      <protection locked="0"/>
    </xf>
    <xf numFmtId="164" fontId="17" fillId="0" borderId="9" xfId="0" applyNumberFormat="1" applyFont="1" applyBorder="1" applyAlignment="1">
      <alignment horizontal="center" vertical="center" wrapText="1"/>
    </xf>
    <xf numFmtId="49" fontId="15" fillId="4" borderId="10" xfId="0" applyNumberFormat="1" applyFont="1" applyFill="1" applyBorder="1" applyAlignment="1">
      <alignment horizontal="center" vertical="center" wrapText="1"/>
    </xf>
    <xf numFmtId="164" fontId="17" fillId="0" borderId="11" xfId="0" applyNumberFormat="1" applyFont="1" applyBorder="1" applyAlignment="1" applyProtection="1">
      <alignment horizontal="center" vertical="center" wrapText="1"/>
      <protection locked="0"/>
    </xf>
    <xf numFmtId="164" fontId="2" fillId="4" borderId="7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3" borderId="15" xfId="0" applyNumberFormat="1" applyFont="1" applyFill="1" applyBorder="1" applyAlignment="1">
      <alignment horizontal="center" vertical="center" wrapText="1"/>
    </xf>
    <xf numFmtId="164" fontId="17" fillId="0" borderId="13" xfId="0" applyNumberFormat="1" applyFont="1" applyBorder="1" applyAlignment="1">
      <alignment vertical="center" wrapText="1"/>
    </xf>
    <xf numFmtId="164" fontId="17" fillId="0" borderId="16" xfId="0" applyNumberFormat="1" applyFont="1" applyBorder="1" applyAlignment="1">
      <alignment horizontal="center" vertical="center" wrapText="1"/>
    </xf>
    <xf numFmtId="164" fontId="2" fillId="4" borderId="17" xfId="0" applyNumberFormat="1" applyFont="1" applyFill="1" applyBorder="1" applyAlignment="1">
      <alignment horizontal="center" vertical="center" wrapText="1"/>
    </xf>
    <xf numFmtId="164" fontId="17" fillId="0" borderId="7" xfId="0" applyNumberFormat="1" applyFont="1" applyBorder="1" applyAlignment="1">
      <alignment vertical="center" wrapText="1"/>
    </xf>
    <xf numFmtId="164" fontId="17" fillId="0" borderId="4" xfId="0" applyNumberFormat="1" applyFont="1" applyBorder="1" applyAlignment="1">
      <alignment horizontal="center" vertical="center" wrapText="1"/>
    </xf>
    <xf numFmtId="164" fontId="17" fillId="0" borderId="13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9" fontId="15" fillId="4" borderId="0" xfId="0" applyNumberFormat="1" applyFont="1" applyFill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164" fontId="17" fillId="0" borderId="0" xfId="0" applyNumberFormat="1" applyFont="1" applyAlignment="1" applyProtection="1">
      <alignment horizontal="center" vertical="center" wrapText="1"/>
      <protection locked="0"/>
    </xf>
    <xf numFmtId="164" fontId="14" fillId="0" borderId="3" xfId="0" applyNumberFormat="1" applyFont="1" applyBorder="1" applyAlignment="1">
      <alignment horizontal="center" vertical="center"/>
    </xf>
    <xf numFmtId="164" fontId="14" fillId="0" borderId="5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164" fontId="7" fillId="0" borderId="3" xfId="1" applyNumberFormat="1" applyFont="1" applyBorder="1" applyAlignment="1">
      <alignment horizontal="center" vertical="center"/>
    </xf>
    <xf numFmtId="164" fontId="7" fillId="0" borderId="5" xfId="1" applyNumberFormat="1" applyFont="1" applyBorder="1" applyAlignment="1">
      <alignment horizontal="center" vertical="center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8" fillId="3" borderId="5" xfId="4" applyNumberFormat="1" applyFont="1" applyFill="1" applyBorder="1" applyAlignment="1" applyProtection="1">
      <alignment horizontal="center" vertical="center" wrapText="1"/>
    </xf>
    <xf numFmtId="49" fontId="19" fillId="4" borderId="18" xfId="0" applyNumberFormat="1" applyFont="1" applyFill="1" applyBorder="1" applyAlignment="1">
      <alignment horizontal="center" vertical="center" wrapText="1"/>
    </xf>
    <xf numFmtId="49" fontId="19" fillId="4" borderId="19" xfId="0" applyNumberFormat="1" applyFont="1" applyFill="1" applyBorder="1" applyAlignment="1">
      <alignment horizontal="center" vertical="center" wrapText="1"/>
    </xf>
    <xf numFmtId="49" fontId="19" fillId="4" borderId="20" xfId="0" applyNumberFormat="1" applyFont="1" applyFill="1" applyBorder="1" applyAlignment="1">
      <alignment horizontal="center" vertical="center" wrapText="1"/>
    </xf>
    <xf numFmtId="49" fontId="15" fillId="4" borderId="19" xfId="0" applyNumberFormat="1" applyFont="1" applyFill="1" applyBorder="1" applyAlignment="1">
      <alignment horizontal="center" vertical="center" wrapText="1"/>
    </xf>
    <xf numFmtId="49" fontId="15" fillId="4" borderId="20" xfId="0" applyNumberFormat="1" applyFont="1" applyFill="1" applyBorder="1" applyAlignment="1">
      <alignment horizontal="center" vertical="center" wrapText="1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9"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ont>
        <color auto="1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L27"/>
  <sheetViews>
    <sheetView tabSelected="1" topLeftCell="A17" zoomScale="98" zoomScaleNormal="98" workbookViewId="0">
      <selection activeCell="I6" sqref="I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5.7265625" customWidth="1"/>
    <col min="4" max="4" width="18" customWidth="1"/>
    <col min="5" max="5" width="31.1796875" customWidth="1"/>
    <col min="6" max="6" width="11.26953125" customWidth="1"/>
    <col min="7" max="7" width="23.453125" customWidth="1"/>
    <col min="8" max="8" width="24.7265625" customWidth="1"/>
    <col min="9" max="9" width="13.26953125" customWidth="1"/>
  </cols>
  <sheetData>
    <row r="2" spans="3:10" ht="15.5" x14ac:dyDescent="0.35">
      <c r="D2" s="49" t="s">
        <v>32</v>
      </c>
      <c r="E2" s="49"/>
      <c r="J2" s="1"/>
    </row>
    <row r="3" spans="3:10" ht="18" customHeight="1" thickBot="1" x14ac:dyDescent="0.4">
      <c r="J3" s="8"/>
    </row>
    <row r="4" spans="3:10" ht="15" thickBot="1" x14ac:dyDescent="0.4">
      <c r="G4" s="7" t="s">
        <v>0</v>
      </c>
      <c r="J4" s="8"/>
    </row>
    <row r="5" spans="3:10" ht="60.75" customHeight="1" thickBot="1" x14ac:dyDescent="0.4">
      <c r="C5" s="22"/>
      <c r="D5" s="21" t="s">
        <v>16</v>
      </c>
      <c r="E5" s="25" t="s">
        <v>2</v>
      </c>
      <c r="F5" s="21" t="s">
        <v>9</v>
      </c>
      <c r="G5" s="13" t="s">
        <v>12</v>
      </c>
      <c r="H5" s="14" t="s">
        <v>3</v>
      </c>
      <c r="I5" s="14" t="s">
        <v>7</v>
      </c>
    </row>
    <row r="6" spans="3:10" ht="60.75" customHeight="1" x14ac:dyDescent="0.35">
      <c r="C6" s="23" t="s">
        <v>5</v>
      </c>
      <c r="D6" s="54" t="s">
        <v>31</v>
      </c>
      <c r="E6" s="40" t="s">
        <v>18</v>
      </c>
      <c r="F6" s="12" t="s">
        <v>4</v>
      </c>
      <c r="G6" s="15"/>
      <c r="H6" s="16">
        <f>F6*G6</f>
        <v>0</v>
      </c>
      <c r="I6" s="35">
        <v>7000</v>
      </c>
    </row>
    <row r="7" spans="3:10" ht="60.75" customHeight="1" x14ac:dyDescent="0.35">
      <c r="C7" s="23"/>
      <c r="D7" s="55"/>
      <c r="E7" s="38" t="s">
        <v>19</v>
      </c>
      <c r="F7" s="39" t="s">
        <v>4</v>
      </c>
      <c r="G7" s="15"/>
      <c r="H7" s="16">
        <f t="shared" ref="H7:H11" si="0">F7*G7</f>
        <v>0</v>
      </c>
      <c r="I7" s="36"/>
    </row>
    <row r="8" spans="3:10" ht="60.75" customHeight="1" x14ac:dyDescent="0.35">
      <c r="C8" s="23"/>
      <c r="D8" s="55"/>
      <c r="E8" s="40" t="s">
        <v>20</v>
      </c>
      <c r="F8" s="12" t="s">
        <v>4</v>
      </c>
      <c r="G8" s="15"/>
      <c r="H8" s="16">
        <f t="shared" si="0"/>
        <v>0</v>
      </c>
      <c r="I8" s="36"/>
    </row>
    <row r="9" spans="3:10" ht="60.75" customHeight="1" x14ac:dyDescent="0.35">
      <c r="C9" s="23"/>
      <c r="D9" s="55"/>
      <c r="E9" s="38" t="s">
        <v>30</v>
      </c>
      <c r="F9" s="12" t="s">
        <v>4</v>
      </c>
      <c r="G9" s="15"/>
      <c r="H9" s="16">
        <f t="shared" si="0"/>
        <v>0</v>
      </c>
      <c r="I9" s="36"/>
    </row>
    <row r="10" spans="3:10" ht="60.75" customHeight="1" x14ac:dyDescent="0.35">
      <c r="C10" s="23"/>
      <c r="D10" s="55"/>
      <c r="E10" s="41" t="s">
        <v>21</v>
      </c>
      <c r="F10" s="12" t="s">
        <v>4</v>
      </c>
      <c r="G10" s="15"/>
      <c r="H10" s="16">
        <f t="shared" si="0"/>
        <v>0</v>
      </c>
      <c r="I10" s="36"/>
    </row>
    <row r="11" spans="3:10" ht="60.75" customHeight="1" thickBot="1" x14ac:dyDescent="0.4">
      <c r="C11" s="23"/>
      <c r="D11" s="56"/>
      <c r="E11" s="41" t="s">
        <v>22</v>
      </c>
      <c r="F11" s="12" t="s">
        <v>4</v>
      </c>
      <c r="G11" s="15"/>
      <c r="H11" s="16">
        <f t="shared" si="0"/>
        <v>0</v>
      </c>
      <c r="I11" s="36"/>
    </row>
    <row r="12" spans="3:10" ht="63" customHeight="1" thickBot="1" x14ac:dyDescent="0.4">
      <c r="C12" s="24"/>
      <c r="D12" s="45" t="s">
        <v>13</v>
      </c>
      <c r="E12" s="45"/>
      <c r="F12" s="45"/>
      <c r="G12" s="46"/>
      <c r="H12" s="19">
        <f>SUM(H6:H11)</f>
        <v>0</v>
      </c>
      <c r="I12" s="34"/>
    </row>
    <row r="13" spans="3:10" ht="61.5" customHeight="1" thickBot="1" x14ac:dyDescent="0.4">
      <c r="C13" s="26"/>
      <c r="D13" s="21" t="s">
        <v>16</v>
      </c>
      <c r="E13" s="25" t="s">
        <v>2</v>
      </c>
      <c r="F13" s="20" t="s">
        <v>9</v>
      </c>
      <c r="G13" s="13" t="s">
        <v>12</v>
      </c>
      <c r="H13" s="14" t="s">
        <v>3</v>
      </c>
      <c r="I13" s="25" t="s">
        <v>8</v>
      </c>
    </row>
    <row r="14" spans="3:10" ht="61.5" customHeight="1" x14ac:dyDescent="0.35">
      <c r="C14" s="22"/>
      <c r="D14" s="54" t="s">
        <v>24</v>
      </c>
      <c r="E14" s="40" t="s">
        <v>23</v>
      </c>
      <c r="F14" s="12" t="s">
        <v>4</v>
      </c>
      <c r="G14" s="15"/>
      <c r="H14" s="32">
        <f>F14*G14</f>
        <v>0</v>
      </c>
      <c r="I14" s="35">
        <v>16250</v>
      </c>
    </row>
    <row r="15" spans="3:10" ht="61.5" customHeight="1" x14ac:dyDescent="0.35">
      <c r="C15" s="23"/>
      <c r="D15" s="57"/>
      <c r="E15" s="38" t="s">
        <v>25</v>
      </c>
      <c r="F15" s="12" t="s">
        <v>4</v>
      </c>
      <c r="G15" s="15"/>
      <c r="H15" s="32">
        <f t="shared" ref="H15:H19" si="1">F15*G15</f>
        <v>0</v>
      </c>
      <c r="I15" s="36"/>
    </row>
    <row r="16" spans="3:10" ht="61.5" customHeight="1" x14ac:dyDescent="0.35">
      <c r="C16" s="23"/>
      <c r="D16" s="57"/>
      <c r="E16" s="40" t="s">
        <v>26</v>
      </c>
      <c r="F16" s="12" t="s">
        <v>4</v>
      </c>
      <c r="G16" s="42"/>
      <c r="H16" s="32">
        <f>F16*G17</f>
        <v>0</v>
      </c>
      <c r="I16" s="36"/>
    </row>
    <row r="17" spans="3:12" ht="61.5" customHeight="1" x14ac:dyDescent="0.35">
      <c r="C17" s="23" t="s">
        <v>6</v>
      </c>
      <c r="D17" s="57"/>
      <c r="E17" s="38" t="s">
        <v>27</v>
      </c>
      <c r="F17" s="12" t="s">
        <v>4</v>
      </c>
      <c r="G17" s="15"/>
      <c r="H17" s="32">
        <f>F17*G18</f>
        <v>0</v>
      </c>
      <c r="I17" s="31"/>
    </row>
    <row r="18" spans="3:12" ht="61.5" customHeight="1" x14ac:dyDescent="0.35">
      <c r="C18" s="23"/>
      <c r="D18" s="57"/>
      <c r="E18" s="40" t="s">
        <v>28</v>
      </c>
      <c r="F18" s="17" t="s">
        <v>4</v>
      </c>
      <c r="G18" s="18"/>
      <c r="H18" s="32">
        <f t="shared" si="1"/>
        <v>0</v>
      </c>
      <c r="I18" s="31"/>
    </row>
    <row r="19" spans="3:12" ht="61.5" customHeight="1" thickBot="1" x14ac:dyDescent="0.4">
      <c r="C19" s="23"/>
      <c r="D19" s="58"/>
      <c r="E19" s="37" t="s">
        <v>29</v>
      </c>
      <c r="F19" s="17" t="s">
        <v>4</v>
      </c>
      <c r="G19" s="18"/>
      <c r="H19" s="32">
        <f t="shared" si="1"/>
        <v>0</v>
      </c>
      <c r="I19" s="31"/>
    </row>
    <row r="20" spans="3:12" ht="74.25" customHeight="1" thickBot="1" x14ac:dyDescent="0.4">
      <c r="C20" s="23"/>
      <c r="D20" s="47" t="s">
        <v>14</v>
      </c>
      <c r="E20" s="47"/>
      <c r="F20" s="47"/>
      <c r="G20" s="48"/>
      <c r="H20" s="33">
        <f>IF((SUM(H14:H19))&lt;=I14,(SUM(H14:H19)),"ERRORE l'importo offerto supera la base d'asta B")</f>
        <v>0</v>
      </c>
      <c r="I20" s="34"/>
    </row>
    <row r="21" spans="3:12" ht="69" customHeight="1" thickBot="1" x14ac:dyDescent="0.4">
      <c r="C21" s="27"/>
      <c r="D21" s="28"/>
      <c r="E21" s="28" t="s">
        <v>15</v>
      </c>
      <c r="F21" s="28"/>
      <c r="G21" s="29"/>
      <c r="H21" s="30">
        <f>IF(AND(ISNUMBER(H12),ISNUMBER(H20)),(H12+H20),"ERRORE almeno uno degli importi offerti supera la relativa base d'asta")</f>
        <v>0</v>
      </c>
    </row>
    <row r="22" spans="3:12" ht="12.75" customHeight="1" thickBot="1" x14ac:dyDescent="0.4">
      <c r="G22" s="1"/>
      <c r="H22" s="4"/>
      <c r="J22" s="2"/>
      <c r="K22" s="2"/>
      <c r="L22" s="2"/>
    </row>
    <row r="23" spans="3:12" s="2" customFormat="1" ht="41.25" customHeight="1" thickBot="1" x14ac:dyDescent="0.4">
      <c r="E23" s="10" t="s">
        <v>10</v>
      </c>
      <c r="F23" s="11" t="s">
        <v>1</v>
      </c>
      <c r="G23" s="50">
        <v>23250</v>
      </c>
      <c r="H23" s="51"/>
    </row>
    <row r="24" spans="3:12" s="2" customFormat="1" ht="15" customHeight="1" thickBot="1" x14ac:dyDescent="0.4">
      <c r="E24" s="3"/>
      <c r="F24" s="3"/>
      <c r="G24" s="6"/>
    </row>
    <row r="25" spans="3:12" s="2" customFormat="1" ht="66" customHeight="1" thickBot="1" x14ac:dyDescent="0.4">
      <c r="E25" s="10" t="s">
        <v>17</v>
      </c>
      <c r="F25" s="11" t="s">
        <v>1</v>
      </c>
      <c r="G25" s="52" t="str">
        <f>IF(H21&gt;G23,"ATTENZIONE: L'offerta complessiva è superiore alla Base d'asta","OK")</f>
        <v>OK</v>
      </c>
      <c r="H25" s="53"/>
      <c r="J25"/>
      <c r="K25"/>
      <c r="L25"/>
    </row>
    <row r="26" spans="3:12" s="2" customFormat="1" ht="15" customHeight="1" thickBot="1" x14ac:dyDescent="0.4">
      <c r="E26" s="5"/>
      <c r="F26" s="5"/>
      <c r="G26" s="9"/>
      <c r="J26"/>
      <c r="K26"/>
      <c r="L26"/>
    </row>
    <row r="27" spans="3:12" ht="31.5" customHeight="1" thickBot="1" x14ac:dyDescent="0.4">
      <c r="E27" s="10" t="s">
        <v>11</v>
      </c>
      <c r="F27" s="11" t="s">
        <v>1</v>
      </c>
      <c r="G27" s="43">
        <f>IF((H21&lt;=G23),H21,"ERRORE")</f>
        <v>0</v>
      </c>
      <c r="H27" s="44"/>
    </row>
  </sheetData>
  <sheetProtection algorithmName="SHA-512" hashValue="N6Ox59Gh+WxcufT3f/h4DIqSKJXQ0K6SfO5N3n+shAkHih082U5E4OgMH69PmJ99btSuVg/7b8wdWOSu/5mMfw==" saltValue="9NlalCZ1Zdy9XJmoVuO4jw==" spinCount="100000" sheet="1" objects="1" scenarios="1"/>
  <mergeCells count="8">
    <mergeCell ref="G27:H27"/>
    <mergeCell ref="D12:G12"/>
    <mergeCell ref="D20:G20"/>
    <mergeCell ref="D2:E2"/>
    <mergeCell ref="G23:H23"/>
    <mergeCell ref="G25:H25"/>
    <mergeCell ref="D6:D11"/>
    <mergeCell ref="D14:D19"/>
  </mergeCells>
  <conditionalFormatting sqref="G27">
    <cfRule type="cellIs" dxfId="8" priority="10" operator="equal">
      <formula>$G$23</formula>
    </cfRule>
    <cfRule type="cellIs" dxfId="7" priority="11" operator="lessThan">
      <formula>$G$23</formula>
    </cfRule>
    <cfRule type="cellIs" dxfId="6" priority="13" operator="greaterThan">
      <formula>$G$23</formula>
    </cfRule>
  </conditionalFormatting>
  <conditionalFormatting sqref="G27:H27">
    <cfRule type="cellIs" dxfId="5" priority="5" operator="greaterThan">
      <formula>$G$23</formula>
    </cfRule>
    <cfRule type="cellIs" dxfId="4" priority="6" operator="lessThanOrEqual">
      <formula>$G$23</formula>
    </cfRule>
  </conditionalFormatting>
  <conditionalFormatting sqref="H12">
    <cfRule type="cellIs" dxfId="3" priority="15" operator="greaterThan">
      <formula>$H$12</formula>
    </cfRule>
  </conditionalFormatting>
  <conditionalFormatting sqref="H20">
    <cfRule type="cellIs" dxfId="2" priority="1" operator="greaterThan">
      <formula>$I$14</formula>
    </cfRule>
    <cfRule type="cellIs" dxfId="1" priority="3" operator="greaterThan">
      <formula>$I$14</formula>
    </cfRule>
    <cfRule type="cellIs" dxfId="0" priority="4" operator="greaterThanOrEqual">
      <formula>$I$14</formula>
    </cfRule>
  </conditionalFormatting>
  <dataValidations count="1">
    <dataValidation type="custom" operator="equal" allowBlank="1" showInputMessage="1" showErrorMessage="1" error="Non è possibile inserire più di due cifre decimali" sqref="G17:G19 G14:G15 G6:G11" xr:uid="{00000000-0002-0000-0000-000000000000}">
      <formula1>(LEN(G6)-LEN(INT(G6)))&lt;=3</formula1>
    </dataValidation>
  </dataValidations>
  <pageMargins left="0.7" right="0.7" top="0.75" bottom="0.75" header="0.3" footer="0.3"/>
  <pageSetup paperSize="9" orientation="portrait" r:id="rId1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2024-09-23T09:42:45Z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786ba02-99ae-4f4f-9558-30470b81ac0e_Enabled">
    <vt:lpwstr>true</vt:lpwstr>
  </property>
  <property fmtid="{D5CDD505-2E9C-101B-9397-08002B2CF9AE}" pid="5" name="MSIP_Label_3786ba02-99ae-4f4f-9558-30470b81ac0e_SetDate">
    <vt:lpwstr>2024-08-27T11:06:43Z</vt:lpwstr>
  </property>
  <property fmtid="{D5CDD505-2E9C-101B-9397-08002B2CF9AE}" pid="6" name="MSIP_Label_3786ba02-99ae-4f4f-9558-30470b81ac0e_Method">
    <vt:lpwstr>Standard</vt:lpwstr>
  </property>
  <property fmtid="{D5CDD505-2E9C-101B-9397-08002B2CF9AE}" pid="7" name="MSIP_Label_3786ba02-99ae-4f4f-9558-30470b81ac0e_Name">
    <vt:lpwstr>Controllo Completo(Non protetto)</vt:lpwstr>
  </property>
  <property fmtid="{D5CDD505-2E9C-101B-9397-08002B2CF9AE}" pid="8" name="MSIP_Label_3786ba02-99ae-4f4f-9558-30470b81ac0e_SiteId">
    <vt:lpwstr>e2628090-5865-4e15-a2c3-1367e1ce7dd2</vt:lpwstr>
  </property>
  <property fmtid="{D5CDD505-2E9C-101B-9397-08002B2CF9AE}" pid="9" name="MSIP_Label_3786ba02-99ae-4f4f-9558-30470b81ac0e_ActionId">
    <vt:lpwstr>7879af7f-5443-47f2-8116-876c6ae40507</vt:lpwstr>
  </property>
  <property fmtid="{D5CDD505-2E9C-101B-9397-08002B2CF9AE}" pid="10" name="MSIP_Label_3786ba02-99ae-4f4f-9558-30470b81ac0e_ContentBits">
    <vt:lpwstr>1</vt:lpwstr>
  </property>
</Properties>
</file>