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filterPrivacy="1" autoCompressPictures="0" defaultThemeVersion="124226"/>
  <xr:revisionPtr revIDLastSave="0" documentId="13_ncr:1_{E8366448-3241-4B0F-9D59-4F90CED534EA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Foglio1" sheetId="1" r:id="rId1"/>
    <sheet name="Foglio2" sheetId="2" r:id="rId2"/>
    <sheet name="Foglio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3" i="1" l="1"/>
  <c r="E7" i="1"/>
  <c r="E8" i="1"/>
  <c r="E9" i="1"/>
  <c r="E10" i="1"/>
  <c r="E11" i="1"/>
  <c r="E12" i="1"/>
  <c r="E6" i="1"/>
  <c r="E4" i="1" l="1"/>
  <c r="E5" i="1"/>
  <c r="E14" i="1" l="1"/>
  <c r="D20" i="1" s="1"/>
  <c r="D18" i="1" l="1"/>
</calcChain>
</file>

<file path=xl/sharedStrings.xml><?xml version="1.0" encoding="utf-8"?>
<sst xmlns="http://schemas.openxmlformats.org/spreadsheetml/2006/main" count="33" uniqueCount="25">
  <si>
    <t>Celle da compilare</t>
  </si>
  <si>
    <t>Descrizione</t>
  </si>
  <si>
    <t xml:space="preserve">Prezzo totale offerto al netto dell'IVA </t>
  </si>
  <si>
    <t>Prezzo totale a base d'asta al netto dell'IVA</t>
  </si>
  <si>
    <t>Importo unitario (€)</t>
  </si>
  <si>
    <t>Sistema di Verifica in caso di offerta superiore alla base d'asta</t>
  </si>
  <si>
    <t>Totale (€)</t>
  </si>
  <si>
    <t>Quantità</t>
  </si>
  <si>
    <t>Rda 52124</t>
  </si>
  <si>
    <t>Accessori di montaggio fra Mouning Kit e tubo da 60 mm, Cod. WMSFIX60</t>
  </si>
  <si>
    <t>Bird Kit WXT, Cod. 212793</t>
  </si>
  <si>
    <t>Dektec Mod. DTA-2115B- SP Modulatore Hardware VHF/UHV/L-band per PCI e con software StreaXpress player</t>
  </si>
  <si>
    <t>3</t>
  </si>
  <si>
    <t xml:space="preserve"> - - -&gt;</t>
  </si>
  <si>
    <t>Prezzo Totale Offerto al netto dell'IVA €  - - - &gt;</t>
  </si>
  <si>
    <t>Espansore PCIe</t>
  </si>
  <si>
    <t>1</t>
  </si>
  <si>
    <t>2</t>
  </si>
  <si>
    <t>DC Block</t>
  </si>
  <si>
    <t>Splitter</t>
  </si>
  <si>
    <t>Cavo RF ASSY, SMA PLUG-SMA PLUG, 24"</t>
  </si>
  <si>
    <t>Attenuatore</t>
  </si>
  <si>
    <t>Cavo collegamento fra Stazione Meteo Vaisala WXT534 e ricevitore GNSS Leica GR10, 8x0.25mm2, 50m, PP/PUR, HF, Cod. 245931</t>
  </si>
  <si>
    <t>Cavo CBL ASSY (M)MCX TO (F)BNC 4.5"</t>
  </si>
  <si>
    <t>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</si>
</sst>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€&quot;\ * #,##0.00_-;\-&quot;€&quot;\ * #,##0.00_-;_-&quot;€&quot;\ * &quot;-&quot;??_-;_-@_-"/>
    <numFmt numFmtId="165" formatCode="&quot;€&quot;\ #,##0.00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9"/>
      <color theme="1"/>
      <name val="Arial"/>
      <family val="2"/>
    </font>
    <font>
      <sz val="11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/>
    <xf numFmtId="0" fontId="9" fillId="0" borderId="0" xfId="0" applyFont="1"/>
    <xf numFmtId="165" fontId="3" fillId="0" borderId="0" xfId="0" applyNumberFormat="1" applyFont="1" applyAlignment="1">
      <alignment horizontal="center" vertical="center" wrapText="1"/>
    </xf>
    <xf numFmtId="165" fontId="4" fillId="0" borderId="0" xfId="1" applyNumberFormat="1" applyAlignment="1">
      <alignment horizontal="center" vertical="center"/>
    </xf>
    <xf numFmtId="0" fontId="10" fillId="0" borderId="0" xfId="0" applyFont="1"/>
    <xf numFmtId="165" fontId="8" fillId="0" borderId="0" xfId="4" applyNumberFormat="1" applyFont="1" applyFill="1" applyBorder="1" applyAlignment="1" applyProtection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49" fontId="4" fillId="4" borderId="6" xfId="0" applyNumberFormat="1" applyFont="1" applyFill="1" applyBorder="1" applyAlignment="1">
      <alignment horizontal="center" vertical="center" wrapText="1"/>
    </xf>
    <xf numFmtId="49" fontId="4" fillId="4" borderId="8" xfId="0" applyNumberFormat="1" applyFont="1" applyFill="1" applyBorder="1" applyAlignment="1">
      <alignment horizontal="center" vertical="center" wrapText="1"/>
    </xf>
    <xf numFmtId="165" fontId="2" fillId="4" borderId="13" xfId="0" applyNumberFormat="1" applyFont="1" applyFill="1" applyBorder="1" applyAlignment="1">
      <alignment horizontal="center" vertical="center" wrapText="1"/>
    </xf>
    <xf numFmtId="49" fontId="4" fillId="4" borderId="11" xfId="0" applyNumberFormat="1" applyFont="1" applyFill="1" applyBorder="1" applyAlignment="1">
      <alignment horizontal="center" vertical="center" wrapText="1"/>
    </xf>
    <xf numFmtId="0" fontId="14" fillId="4" borderId="5" xfId="0" applyFont="1" applyFill="1" applyBorder="1" applyAlignment="1">
      <alignment vertical="center" wrapText="1"/>
    </xf>
    <xf numFmtId="0" fontId="14" fillId="4" borderId="14" xfId="0" applyFont="1" applyFill="1" applyBorder="1" applyAlignment="1">
      <alignment vertical="center" wrapText="1"/>
    </xf>
    <xf numFmtId="0" fontId="11" fillId="0" borderId="0" xfId="0" applyFont="1" applyAlignment="1">
      <alignment vertical="center"/>
    </xf>
    <xf numFmtId="0" fontId="14" fillId="4" borderId="7" xfId="0" applyFont="1" applyFill="1" applyBorder="1" applyAlignment="1">
      <alignment vertical="center" wrapText="1"/>
    </xf>
    <xf numFmtId="0" fontId="5" fillId="0" borderId="15" xfId="1" applyFont="1" applyBorder="1" applyAlignment="1">
      <alignment horizontal="right" vertical="center" wrapText="1"/>
    </xf>
    <xf numFmtId="0" fontId="5" fillId="0" borderId="15" xfId="1" applyFont="1" applyBorder="1" applyAlignment="1">
      <alignment horizontal="right" vertical="center"/>
    </xf>
    <xf numFmtId="0" fontId="0" fillId="0" borderId="0" xfId="0" applyAlignment="1">
      <alignment horizontal="center" vertical="center"/>
    </xf>
    <xf numFmtId="165" fontId="3" fillId="0" borderId="11" xfId="0" applyNumberFormat="1" applyFont="1" applyBorder="1" applyAlignment="1" applyProtection="1">
      <alignment horizontal="center" vertical="center" wrapText="1"/>
      <protection locked="0"/>
    </xf>
    <xf numFmtId="165" fontId="3" fillId="0" borderId="6" xfId="0" applyNumberFormat="1" applyFont="1" applyBorder="1" applyAlignment="1" applyProtection="1">
      <alignment horizontal="center" vertical="center" wrapText="1"/>
      <protection locked="0"/>
    </xf>
    <xf numFmtId="165" fontId="3" fillId="0" borderId="16" xfId="0" applyNumberFormat="1" applyFont="1" applyBorder="1" applyAlignment="1">
      <alignment horizontal="center" vertical="center" wrapText="1"/>
    </xf>
    <xf numFmtId="165" fontId="3" fillId="0" borderId="17" xfId="0" applyNumberFormat="1" applyFont="1" applyBorder="1" applyAlignment="1">
      <alignment horizontal="center" vertical="center" wrapText="1"/>
    </xf>
    <xf numFmtId="165" fontId="3" fillId="0" borderId="8" xfId="0" applyNumberFormat="1" applyFont="1" applyBorder="1" applyAlignment="1" applyProtection="1">
      <alignment horizontal="center" vertical="center" wrapText="1"/>
      <protection locked="0"/>
    </xf>
    <xf numFmtId="165" fontId="3" fillId="0" borderId="18" xfId="0" applyNumberFormat="1" applyFont="1" applyBorder="1" applyAlignment="1">
      <alignment horizontal="center" vertical="center" wrapText="1"/>
    </xf>
    <xf numFmtId="0" fontId="11" fillId="0" borderId="9" xfId="0" applyFont="1" applyBorder="1" applyAlignment="1">
      <alignment horizontal="right" vertical="center"/>
    </xf>
    <xf numFmtId="0" fontId="11" fillId="0" borderId="10" xfId="0" applyFont="1" applyBorder="1" applyAlignment="1">
      <alignment horizontal="right" vertical="center"/>
    </xf>
    <xf numFmtId="0" fontId="11" fillId="0" borderId="12" xfId="0" applyFont="1" applyBorder="1" applyAlignment="1">
      <alignment horizontal="right" vertical="center"/>
    </xf>
    <xf numFmtId="165" fontId="7" fillId="0" borderId="1" xfId="1" applyNumberFormat="1" applyFont="1" applyBorder="1" applyAlignment="1">
      <alignment horizontal="center" vertical="center"/>
    </xf>
    <xf numFmtId="165" fontId="7" fillId="0" borderId="3" xfId="1" applyNumberFormat="1" applyFont="1" applyBorder="1" applyAlignment="1">
      <alignment horizontal="center" vertical="center"/>
    </xf>
    <xf numFmtId="165" fontId="8" fillId="3" borderId="1" xfId="4" applyNumberFormat="1" applyFont="1" applyFill="1" applyBorder="1" applyAlignment="1" applyProtection="1">
      <alignment horizontal="center" vertical="center" wrapText="1"/>
    </xf>
    <xf numFmtId="165" fontId="8" fillId="3" borderId="3" xfId="4" applyNumberFormat="1" applyFont="1" applyFill="1" applyBorder="1" applyAlignment="1" applyProtection="1">
      <alignment horizontal="center" vertical="center" wrapText="1"/>
    </xf>
    <xf numFmtId="165" fontId="12" fillId="0" borderId="1" xfId="0" applyNumberFormat="1" applyFont="1" applyBorder="1" applyAlignment="1">
      <alignment horizontal="center" vertical="center"/>
    </xf>
    <xf numFmtId="165" fontId="12" fillId="0" borderId="3" xfId="0" applyNumberFormat="1" applyFont="1" applyBorder="1" applyAlignment="1">
      <alignment horizontal="center" vertical="center"/>
    </xf>
  </cellXfs>
  <cellStyles count="5">
    <cellStyle name="Normale" xfId="0" builtinId="0"/>
    <cellStyle name="Normale 2" xfId="2" xr:uid="{00000000-0005-0000-0000-000001000000}"/>
    <cellStyle name="Normale 3" xfId="1" xr:uid="{00000000-0005-0000-0000-000002000000}"/>
    <cellStyle name="Percentuale 2" xfId="3" xr:uid="{00000000-0005-0000-0000-000003000000}"/>
    <cellStyle name="Valuta" xfId="4" builtinId="4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20"/>
  <sheetViews>
    <sheetView tabSelected="1" zoomScale="90" zoomScaleNormal="90" workbookViewId="0">
      <selection activeCell="B8" sqref="B8"/>
    </sheetView>
  </sheetViews>
  <sheetFormatPr defaultColWidth="8.81640625" defaultRowHeight="14.5" x14ac:dyDescent="0.35"/>
  <cols>
    <col min="1" max="1" width="1.453125" customWidth="1"/>
    <col min="2" max="2" width="122.36328125" customWidth="1"/>
    <col min="3" max="3" width="7.36328125" customWidth="1"/>
    <col min="4" max="4" width="16.1796875" bestFit="1" customWidth="1"/>
    <col min="5" max="5" width="19.6328125" customWidth="1"/>
  </cols>
  <sheetData>
    <row r="1" spans="2:6" ht="16" customHeight="1" thickBot="1" x14ac:dyDescent="0.4">
      <c r="B1" s="17" t="s">
        <v>8</v>
      </c>
    </row>
    <row r="2" spans="2:6" ht="15" thickBot="1" x14ac:dyDescent="0.4">
      <c r="D2" s="10" t="s">
        <v>0</v>
      </c>
      <c r="F2" s="5"/>
    </row>
    <row r="3" spans="2:6" ht="23.5" thickBot="1" x14ac:dyDescent="0.4">
      <c r="B3" s="7" t="s">
        <v>1</v>
      </c>
      <c r="C3" s="8" t="s">
        <v>7</v>
      </c>
      <c r="D3" s="9" t="s">
        <v>4</v>
      </c>
      <c r="E3" s="7" t="s">
        <v>6</v>
      </c>
    </row>
    <row r="4" spans="2:6" x14ac:dyDescent="0.35">
      <c r="B4" s="15" t="s">
        <v>22</v>
      </c>
      <c r="C4" s="11" t="s">
        <v>12</v>
      </c>
      <c r="D4" s="23"/>
      <c r="E4" s="24">
        <f>C4*D4</f>
        <v>0</v>
      </c>
    </row>
    <row r="5" spans="2:6" x14ac:dyDescent="0.35">
      <c r="B5" s="16" t="s">
        <v>9</v>
      </c>
      <c r="C5" s="14" t="s">
        <v>12</v>
      </c>
      <c r="D5" s="22"/>
      <c r="E5" s="25">
        <f>C5*D5</f>
        <v>0</v>
      </c>
    </row>
    <row r="6" spans="2:6" x14ac:dyDescent="0.35">
      <c r="B6" s="16" t="s">
        <v>10</v>
      </c>
      <c r="C6" s="14" t="s">
        <v>12</v>
      </c>
      <c r="D6" s="22"/>
      <c r="E6" s="25">
        <f t="shared" ref="E6:E13" si="0">C6*D6</f>
        <v>0</v>
      </c>
    </row>
    <row r="7" spans="2:6" x14ac:dyDescent="0.35">
      <c r="B7" s="16" t="s">
        <v>11</v>
      </c>
      <c r="C7" s="14" t="s">
        <v>12</v>
      </c>
      <c r="D7" s="22"/>
      <c r="E7" s="25">
        <f t="shared" si="0"/>
        <v>0</v>
      </c>
    </row>
    <row r="8" spans="2:6" x14ac:dyDescent="0.35">
      <c r="B8" s="16" t="s">
        <v>15</v>
      </c>
      <c r="C8" s="14" t="s">
        <v>16</v>
      </c>
      <c r="D8" s="22"/>
      <c r="E8" s="25">
        <f t="shared" si="0"/>
        <v>0</v>
      </c>
    </row>
    <row r="9" spans="2:6" x14ac:dyDescent="0.35">
      <c r="B9" s="16" t="s">
        <v>21</v>
      </c>
      <c r="C9" s="14" t="s">
        <v>17</v>
      </c>
      <c r="D9" s="22"/>
      <c r="E9" s="25">
        <f t="shared" si="0"/>
        <v>0</v>
      </c>
    </row>
    <row r="10" spans="2:6" x14ac:dyDescent="0.35">
      <c r="B10" s="16" t="s">
        <v>18</v>
      </c>
      <c r="C10" s="14" t="s">
        <v>17</v>
      </c>
      <c r="D10" s="22"/>
      <c r="E10" s="25">
        <f t="shared" si="0"/>
        <v>0</v>
      </c>
    </row>
    <row r="11" spans="2:6" x14ac:dyDescent="0.35">
      <c r="B11" s="16" t="s">
        <v>19</v>
      </c>
      <c r="C11" s="14" t="s">
        <v>16</v>
      </c>
      <c r="D11" s="22"/>
      <c r="E11" s="25">
        <f t="shared" si="0"/>
        <v>0</v>
      </c>
    </row>
    <row r="12" spans="2:6" x14ac:dyDescent="0.35">
      <c r="B12" s="16" t="s">
        <v>20</v>
      </c>
      <c r="C12" s="14" t="s">
        <v>12</v>
      </c>
      <c r="D12" s="22"/>
      <c r="E12" s="25">
        <f t="shared" si="0"/>
        <v>0</v>
      </c>
    </row>
    <row r="13" spans="2:6" ht="15" thickBot="1" x14ac:dyDescent="0.4">
      <c r="B13" s="18" t="s">
        <v>23</v>
      </c>
      <c r="C13" s="12" t="s">
        <v>24</v>
      </c>
      <c r="D13" s="26"/>
      <c r="E13" s="27">
        <f t="shared" si="0"/>
        <v>0</v>
      </c>
    </row>
    <row r="14" spans="2:6" ht="44.5" customHeight="1" thickBot="1" x14ac:dyDescent="0.4">
      <c r="B14" s="28" t="s">
        <v>14</v>
      </c>
      <c r="C14" s="29"/>
      <c r="D14" s="30"/>
      <c r="E14" s="13">
        <f>IF((SUM(E4:E13))&lt;=D16,(SUM(E4:E13)),"ERRORE l'importo offerto supera la base d'asta")</f>
        <v>0</v>
      </c>
    </row>
    <row r="15" spans="2:6" ht="15" thickBot="1" x14ac:dyDescent="0.4">
      <c r="D15" s="1"/>
      <c r="E15" s="3"/>
      <c r="F15" s="2"/>
    </row>
    <row r="16" spans="2:6" s="2" customFormat="1" ht="21.5" customHeight="1" thickBot="1" x14ac:dyDescent="0.4">
      <c r="B16" s="19" t="s">
        <v>3</v>
      </c>
      <c r="C16" s="21" t="s">
        <v>13</v>
      </c>
      <c r="D16" s="31">
        <v>26373</v>
      </c>
      <c r="E16" s="32"/>
    </row>
    <row r="17" spans="2:6" s="2" customFormat="1" ht="15" thickBot="1" x14ac:dyDescent="0.4">
      <c r="C17"/>
      <c r="D17" s="4"/>
    </row>
    <row r="18" spans="2:6" s="2" customFormat="1" ht="55.5" customHeight="1" thickBot="1" x14ac:dyDescent="0.4">
      <c r="B18" s="19" t="s">
        <v>5</v>
      </c>
      <c r="C18" s="21" t="s">
        <v>13</v>
      </c>
      <c r="D18" s="33" t="str">
        <f>IF(E14&gt;D16,"ATTENZIONE: L'offerta complessiva è superiore alla Base d'asta","OK")</f>
        <v>OK</v>
      </c>
      <c r="E18" s="34"/>
      <c r="F18"/>
    </row>
    <row r="19" spans="2:6" s="2" customFormat="1" ht="18" thickBot="1" x14ac:dyDescent="0.4">
      <c r="C19"/>
      <c r="D19" s="6"/>
      <c r="F19"/>
    </row>
    <row r="20" spans="2:6" ht="39.5" customHeight="1" thickBot="1" x14ac:dyDescent="0.4">
      <c r="B20" s="20" t="s">
        <v>2</v>
      </c>
      <c r="C20" s="21" t="s">
        <v>13</v>
      </c>
      <c r="D20" s="35">
        <f>IF((E14&lt;=D16),E14,"ERRORE")</f>
        <v>0</v>
      </c>
      <c r="E20" s="36"/>
    </row>
  </sheetData>
  <sheetProtection algorithmName="SHA-512" hashValue="Z3SJjvucSPrV51qVYE6WYvk558toQwDmZ2IqD3MmpBEO593FaXtfYGUyiiGpRWJu+4ncvh4Rn+Zc2F46CIbIUA==" saltValue="nnuXTzrYCfQIPgafwb8nOg==" spinCount="100000" sheet="1" objects="1" scenarios="1"/>
  <mergeCells count="4">
    <mergeCell ref="B14:D14"/>
    <mergeCell ref="D16:E16"/>
    <mergeCell ref="D18:E18"/>
    <mergeCell ref="D20:E20"/>
  </mergeCells>
  <conditionalFormatting sqref="D20">
    <cfRule type="cellIs" dxfId="5" priority="6" operator="equal">
      <formula>$D$16</formula>
    </cfRule>
    <cfRule type="cellIs" dxfId="4" priority="7" operator="lessThan">
      <formula>$D$16</formula>
    </cfRule>
    <cfRule type="cellIs" dxfId="3" priority="9" operator="greaterThan">
      <formula>$D$16</formula>
    </cfRule>
  </conditionalFormatting>
  <conditionalFormatting sqref="D20:E20">
    <cfRule type="cellIs" dxfId="2" priority="1" operator="greaterThan">
      <formula>$D$16</formula>
    </cfRule>
    <cfRule type="cellIs" dxfId="1" priority="2" operator="lessThanOrEqual">
      <formula>$D$16</formula>
    </cfRule>
  </conditionalFormatting>
  <conditionalFormatting sqref="E14">
    <cfRule type="cellIs" dxfId="0" priority="10" operator="greaterThan">
      <formula>#REF!</formula>
    </cfRule>
  </conditionalFormatting>
  <dataValidations count="1">
    <dataValidation type="custom" operator="equal" allowBlank="1" showInputMessage="1" showErrorMessage="1" error="Non è possibile inserire più di due cifre decimali" sqref="D4:D13" xr:uid="{00000000-0002-0000-0000-000000000000}">
      <formula1>(LEN(D4)-LEN(INT(D4)))&lt;=3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2024-08-01T12:39:04Z</dcterms:modified>
</cp:coreProperties>
</file>