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filterPrivacy="1" autoCompressPictures="0" defaultThemeVersion="124226"/>
  <xr:revisionPtr revIDLastSave="0" documentId="13_ncr:1_{7FEFC22B-6ABF-4B7D-8694-5CB98266319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3" l="1"/>
  <c r="F6" i="13"/>
  <c r="F4" i="13"/>
  <c r="F13" i="13" l="1"/>
  <c r="F11" i="13" l="1"/>
  <c r="F9" i="13"/>
  <c r="F7" i="13" l="1"/>
  <c r="E17" i="13" s="1"/>
</calcChain>
</file>

<file path=xl/sharedStrings.xml><?xml version="1.0" encoding="utf-8"?>
<sst xmlns="http://schemas.openxmlformats.org/spreadsheetml/2006/main" count="19" uniqueCount="18">
  <si>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</si>
  <si>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</si>
  <si>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</si>
  <si>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</si>
  <si>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</si>
  <si>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</si>
  <si>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</si>
  <si>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</si>
  <si>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</si>
  <si>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nel documento Richiesta di offerta</t>
    </r>
  </si>
  <si>
    <r>
      <rPr>
        <b/>
        <sz val="12"/>
        <color theme="1"/>
        <rFont val="Arial"/>
        <family val="2"/>
      </rPr>
      <t>Di cui costi della manodopera</t>
    </r>
    <r>
      <rPr>
        <sz val="12"/>
        <color theme="1"/>
        <rFont val="Arial"/>
        <family val="2"/>
      </rPr>
      <t xml:space="preserve">
(stimati dalla stazione appaltante pari a </t>
    </r>
    <r>
      <rPr>
        <b/>
        <sz val="12"/>
        <color theme="1"/>
        <rFont val="Arial"/>
        <family val="2"/>
      </rPr>
      <t xml:space="preserve">Euro </t>
    </r>
    <r>
      <rPr>
        <b/>
        <sz val="12"/>
        <color rgb="FFFF0000"/>
        <rFont val="Arial"/>
        <family val="2"/>
      </rPr>
      <t>21.000,00</t>
    </r>
    <r>
      <rPr>
        <b/>
        <sz val="12"/>
        <color theme="1"/>
        <rFont val="Arial"/>
        <family val="2"/>
      </rPr>
      <t xml:space="preserve"> </t>
    </r>
    <r>
      <rPr>
        <sz val="12"/>
        <color rgb="FFFF0000"/>
        <rFont val="Arial"/>
        <family val="2"/>
      </rPr>
      <t>)</t>
    </r>
  </si>
  <si>
    <t>Canone mensile per il servizio di manutenzione preventiva</t>
  </si>
  <si>
    <t>Riferimento capitolato tecnico paragrafo 2.2</t>
  </si>
  <si>
    <t>Riferimento capitolato tecnico paragrafo 2.3</t>
  </si>
  <si>
    <t>Canone mensile per il servizio di assistenza</t>
  </si>
  <si>
    <t>Costo unitario per il servizio di sostituzione batteria (componente opzionale)</t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</si>
  <si>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offerta.</t>
    </r>
  </si>
  <si>
    <t>RdA 52097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</si>
</sst>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4" borderId="8" xfId="0" applyFont="1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4" fillId="0" borderId="0" xfId="0" applyFont="1"/>
    <xf numFmtId="164" fontId="8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11" fillId="0" borderId="0" xfId="0" applyFont="1"/>
    <xf numFmtId="164" fontId="12" fillId="4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>
      <alignment horizontal="center" vertical="center"/>
    </xf>
    <xf numFmtId="164" fontId="1" fillId="6" borderId="14" xfId="0" applyNumberFormat="1" applyFont="1" applyFill="1" applyBorder="1" applyAlignment="1" applyProtection="1">
      <alignment horizontal="center" vertical="center"/>
      <protection locked="0"/>
    </xf>
    <xf numFmtId="164" fontId="1" fillId="0" borderId="15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3" borderId="16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64" fontId="10" fillId="0" borderId="3" xfId="1" applyNumberFormat="1" applyFont="1" applyBorder="1" applyAlignment="1">
      <alignment horizontal="center" vertical="center"/>
    </xf>
    <xf numFmtId="164" fontId="10" fillId="0" borderId="4" xfId="1" applyNumberFormat="1" applyFont="1" applyBorder="1" applyAlignment="1">
      <alignment horizontal="center" vertical="center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5" borderId="7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49" fontId="8" fillId="0" borderId="13" xfId="0" applyNumberFormat="1" applyFont="1" applyBorder="1" applyAlignment="1">
      <alignment horizontal="left" vertical="center" wrapText="1"/>
    </xf>
    <xf numFmtId="49" fontId="8" fillId="0" borderId="14" xfId="0" applyNumberFormat="1" applyFont="1" applyBorder="1" applyAlignment="1">
      <alignment horizontal="left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1"/>
  <sheetViews>
    <sheetView tabSelected="1" zoomScale="86" zoomScaleNormal="86" workbookViewId="0">
      <selection activeCell="E4" sqref="E4"/>
    </sheetView>
  </sheetViews>
  <sheetFormatPr defaultColWidth="8.81640625" defaultRowHeight="14.5" x14ac:dyDescent="0.35"/>
  <cols>
    <col min="1" max="1" width="6.1796875" customWidth="1"/>
    <col min="2" max="2" width="14" customWidth="1"/>
    <col min="3" max="3" width="54.26953125" customWidth="1"/>
    <col min="4" max="4" width="10.54296875" customWidth="1"/>
    <col min="5" max="5" width="18.6328125" customWidth="1"/>
    <col min="6" max="6" width="35.26953125" customWidth="1"/>
    <col min="7" max="7" width="22.7265625" customWidth="1"/>
  </cols>
  <sheetData>
    <row r="1" spans="2:8" ht="70" customHeight="1" thickBot="1" x14ac:dyDescent="0.4">
      <c r="B1" s="29" t="s">
        <v>17</v>
      </c>
      <c r="C1" s="29"/>
      <c r="D1" s="29"/>
      <c r="E1" s="29"/>
      <c r="F1" s="29"/>
      <c r="G1" s="24"/>
    </row>
    <row r="2" spans="2:8" ht="46.5" customHeight="1" thickBot="1" x14ac:dyDescent="0.4">
      <c r="B2" s="12"/>
      <c r="C2" s="12"/>
      <c r="D2" s="12"/>
      <c r="E2" s="25" t="s">
        <v>0</v>
      </c>
      <c r="F2" s="12"/>
      <c r="G2" s="8"/>
    </row>
    <row r="3" spans="2:8" ht="62" customHeight="1" thickBot="1" x14ac:dyDescent="0.4">
      <c r="B3" s="15" t="s">
        <v>5</v>
      </c>
      <c r="C3" s="16" t="s">
        <v>1</v>
      </c>
      <c r="D3" s="17" t="s">
        <v>6</v>
      </c>
      <c r="E3" s="26" t="s">
        <v>7</v>
      </c>
      <c r="F3" s="16" t="s">
        <v>8</v>
      </c>
      <c r="G3" s="8"/>
    </row>
    <row r="4" spans="2:8" ht="63.9" customHeight="1" thickBot="1" x14ac:dyDescent="0.4">
      <c r="B4" s="23" t="s">
        <v>12</v>
      </c>
      <c r="C4" s="28" t="s">
        <v>11</v>
      </c>
      <c r="D4" s="5">
        <v>48</v>
      </c>
      <c r="E4" s="18"/>
      <c r="F4" s="6">
        <f>D4*E4</f>
        <v>0</v>
      </c>
      <c r="H4" s="4"/>
    </row>
    <row r="5" spans="2:8" ht="75" customHeight="1" thickBot="1" x14ac:dyDescent="0.4">
      <c r="B5" s="23" t="s">
        <v>12</v>
      </c>
      <c r="C5" s="22" t="s">
        <v>14</v>
      </c>
      <c r="D5" s="7">
        <v>48</v>
      </c>
      <c r="E5" s="18"/>
      <c r="F5" s="6">
        <f t="shared" ref="F5:F6" si="0">D5*E5</f>
        <v>0</v>
      </c>
      <c r="G5" s="8"/>
    </row>
    <row r="6" spans="2:8" ht="75" customHeight="1" thickBot="1" x14ac:dyDescent="0.4">
      <c r="B6" s="23" t="s">
        <v>13</v>
      </c>
      <c r="C6" s="22" t="s">
        <v>15</v>
      </c>
      <c r="D6" s="7">
        <v>65</v>
      </c>
      <c r="E6" s="18"/>
      <c r="F6" s="6">
        <f t="shared" si="0"/>
        <v>0</v>
      </c>
      <c r="G6" s="8"/>
    </row>
    <row r="7" spans="2:8" ht="80" customHeight="1" thickBot="1" x14ac:dyDescent="0.4">
      <c r="B7" s="30" t="s">
        <v>3</v>
      </c>
      <c r="C7" s="31"/>
      <c r="D7" s="31"/>
      <c r="E7" s="32"/>
      <c r="F7" s="14" t="str">
        <f>IF(COUNTBLANK(E4:E6)=0,IF((SUM(F4:F6))&lt;=E15,(SUM(F4:F6)),"ERRORE l'importo offerto supera la base d'asta"),"Inserire importi unitari")</f>
        <v>Inserire importi unitari</v>
      </c>
    </row>
    <row r="8" spans="2:8" ht="14.15" customHeight="1" thickBot="1" x14ac:dyDescent="0.4">
      <c r="B8" s="38"/>
      <c r="C8" s="39"/>
      <c r="D8" s="39"/>
      <c r="E8" s="39"/>
      <c r="F8" s="40"/>
    </row>
    <row r="9" spans="2:8" ht="54" customHeight="1" thickBot="1" x14ac:dyDescent="0.4">
      <c r="B9" s="41" t="s">
        <v>10</v>
      </c>
      <c r="C9" s="42"/>
      <c r="D9" s="19"/>
      <c r="E9" s="20"/>
      <c r="F9" s="21" t="str">
        <f>IF(E9="","Inserire importo costi monodopera",E9)</f>
        <v>Inserire importo costi monodopera</v>
      </c>
    </row>
    <row r="10" spans="2:8" ht="29.15" customHeight="1" thickBot="1" x14ac:dyDescent="0.4">
      <c r="B10" s="9"/>
      <c r="C10" s="9"/>
      <c r="D10" s="9"/>
      <c r="E10" s="10"/>
      <c r="F10" s="11"/>
    </row>
    <row r="11" spans="2:8" ht="62.65" customHeight="1" thickBot="1" x14ac:dyDescent="0.4">
      <c r="B11" s="41" t="s">
        <v>16</v>
      </c>
      <c r="C11" s="42"/>
      <c r="D11" s="19"/>
      <c r="E11" s="20"/>
      <c r="F11" s="21" t="str">
        <f>IF(E11="","Inserire importo oneri aziendali",E11)</f>
        <v>Inserire importo oneri aziendali</v>
      </c>
    </row>
    <row r="12" spans="2:8" ht="29.15" customHeight="1" thickBot="1" x14ac:dyDescent="0.4">
      <c r="B12" s="9"/>
      <c r="C12" s="9"/>
      <c r="D12" s="9"/>
      <c r="E12" s="10"/>
      <c r="F12" s="11"/>
    </row>
    <row r="13" spans="2:8" ht="62.65" customHeight="1" thickBot="1" x14ac:dyDescent="0.4">
      <c r="B13" s="41" t="s">
        <v>9</v>
      </c>
      <c r="C13" s="42"/>
      <c r="D13" s="19"/>
      <c r="E13" s="20"/>
      <c r="F13" s="27" t="str">
        <f>IF(E13="","Inserire CCNL applicato e relativo codice",E13)</f>
        <v>Inserire CCNL applicato e relativo codice</v>
      </c>
    </row>
    <row r="14" spans="2:8" ht="29.15" customHeight="1" thickBot="1" x14ac:dyDescent="0.4">
      <c r="B14" s="9"/>
      <c r="C14" s="9"/>
      <c r="D14" s="9"/>
      <c r="E14" s="10"/>
      <c r="F14" s="11"/>
    </row>
    <row r="15" spans="2:8" s="1" customFormat="1" ht="48.9" customHeight="1" thickBot="1" x14ac:dyDescent="0.5">
      <c r="B15" s="43" t="s">
        <v>2</v>
      </c>
      <c r="C15" s="44"/>
      <c r="D15" s="13"/>
      <c r="E15" s="33">
        <v>59500</v>
      </c>
      <c r="F15" s="34"/>
    </row>
    <row r="16" spans="2:8" s="1" customFormat="1" ht="15" thickBot="1" x14ac:dyDescent="0.4">
      <c r="C16" s="2"/>
      <c r="E16" s="3"/>
    </row>
    <row r="17" spans="2:6" ht="57" customHeight="1" thickBot="1" x14ac:dyDescent="0.4">
      <c r="B17" s="45" t="s">
        <v>4</v>
      </c>
      <c r="C17" s="46"/>
      <c r="E17" s="35" t="str">
        <f>IF(F7="Inserire importi unitari","Inserire tutti gli importi",IF(F9="Inserire importo costi monodopera","Inserire i costi della manodopera",IF(F11="Inserire importo oneri aziendali","Inserire gli oneri aziendali",IF(F13="Inserire CCNL applicato e relativo codice"," Inserire il CCNL applicato e il relativo codice",IF((F7&lt;=E15),F7,"ERRORE l'importo offerto supera la base d'asta")))))</f>
        <v>Inserire tutti gli importi</v>
      </c>
      <c r="F17" s="36"/>
    </row>
    <row r="18" spans="2:6" ht="48.5" customHeight="1" x14ac:dyDescent="0.35"/>
    <row r="19" spans="2:6" ht="38.15" customHeight="1" x14ac:dyDescent="0.35">
      <c r="C19" s="37"/>
      <c r="D19" s="37"/>
      <c r="E19" s="37"/>
      <c r="F19" s="37"/>
    </row>
    <row r="20" spans="2:6" ht="48.5" customHeight="1" x14ac:dyDescent="0.35"/>
    <row r="21" spans="2:6" ht="48.5" customHeight="1" x14ac:dyDescent="0.35"/>
  </sheetData>
  <sheetProtection algorithmName="SHA-512" hashValue="dhPWTOL+/bx5L0YfrK1Iu6Rf7RUHXoGs3IoRMddxs8vExKsG/EMVSIq2EIKP5cVcm3Auqq9+uf/l3eNzb1E1kg==" saltValue="g3KZ46DNdEI1oTTtFpeswA==" spinCount="100000" sheet="1" objects="1" scenarios="1"/>
  <protectedRanges>
    <protectedRange sqref="E4:E6" name="Intervallo1"/>
  </protectedRanges>
  <mergeCells count="11">
    <mergeCell ref="B1:F1"/>
    <mergeCell ref="B7:E7"/>
    <mergeCell ref="E15:F15"/>
    <mergeCell ref="E17:F17"/>
    <mergeCell ref="C19:F19"/>
    <mergeCell ref="B8:F8"/>
    <mergeCell ref="B9:C9"/>
    <mergeCell ref="B11:C11"/>
    <mergeCell ref="B15:C15"/>
    <mergeCell ref="B17:C17"/>
    <mergeCell ref="B13:C13"/>
  </mergeCells>
  <conditionalFormatting sqref="E17">
    <cfRule type="cellIs" dxfId="5" priority="3" operator="equal">
      <formula>$E$15</formula>
    </cfRule>
    <cfRule type="cellIs" dxfId="4" priority="4" operator="lessThan">
      <formula>$E$15</formula>
    </cfRule>
    <cfRule type="cellIs" dxfId="3" priority="5" operator="greaterThan">
      <formula>$E$15</formula>
    </cfRule>
  </conditionalFormatting>
  <conditionalFormatting sqref="E17:F17">
    <cfRule type="cellIs" dxfId="2" priority="1" operator="greaterThan">
      <formula>$E$15</formula>
    </cfRule>
    <cfRule type="cellIs" dxfId="1" priority="2" operator="lessThanOrEqual">
      <formula>$E$15</formula>
    </cfRule>
  </conditionalFormatting>
  <conditionalFormatting sqref="F7">
    <cfRule type="cellIs" dxfId="0" priority="6" operator="greaterThan">
      <formula>#REF!</formula>
    </cfRule>
  </conditionalFormatting>
  <dataValidations count="3">
    <dataValidation type="custom" operator="equal" allowBlank="1" showInputMessage="1" showErrorMessage="1" error="Non è possibile inserire più di due cifre decimali o un valore pari a zero" sqref="E4:E6" xr:uid="{00000000-0002-0000-0000-000000000000}">
      <formula1>AND((LEN(E4)-LEN(INT(E4)))&lt;=3,E4&lt;&gt;0)</formula1>
    </dataValidation>
    <dataValidation type="custom" operator="greaterThan" allowBlank="1" showInputMessage="1" showErrorMessage="1" error="L'importo deve essere maggiore di zero e sono ammesse solo 2 cifre decimali" sqref="E9:E10 E12" xr:uid="{00000000-0002-0000-0000-000001000000}">
      <formula1>AND((LEN(E9)-LEN(INT(E9)))&lt;=3,E9&gt;0)</formula1>
    </dataValidation>
    <dataValidation type="custom" operator="greaterThan" allowBlank="1" showInputMessage="1" showErrorMessage="1" error="L'importo deve essere intero e maggiore di zero" sqref="E11" xr:uid="{00000000-0002-0000-0000-000002000000}">
      <formula1>AND((LEN(E11)-LEN(INT(E11)))&lt;=3,E11&gt;0)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2024-10-28T10:16:36Z</dcterms:modified>
</cp:coreProperties>
</file>