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Dettaglio Tecnico Economico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2" l="1"/>
  <c r="G7" i="2" s="1"/>
  <c r="F11" i="2" l="1"/>
  <c r="F13" i="2"/>
</calcChain>
</file>

<file path=xl/sharedStrings.xml><?xml version="1.0" encoding="utf-8"?>
<sst xmlns="http://schemas.openxmlformats.org/spreadsheetml/2006/main" count="12" uniqueCount="12">
  <si>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</si>
  <si>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</si>
  <si>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</si>
  <si>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</si>
  <si>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</si>
  <si>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</si>
  <si>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</si>
  <si>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 triennale</t>
  </si>
  <si>
    <t>Descrizione</t>
  </si>
  <si>
    <t>33</t>
  </si>
  <si>
    <t>Numero di credenziali SPID professionale</t>
  </si>
  <si>
    <t>TRATTATIVA DIRETTA MEPA  n. 3972189 - S - 51870 - Credenziali SPID Professionale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</si>
</sst>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wrapText="1"/>
    </xf>
    <xf numFmtId="165" fontId="2" fillId="4" borderId="7" xfId="0" applyNumberFormat="1" applyFont="1" applyFill="1" applyBorder="1" applyAlignment="1" applyProtection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Border="1" applyAlignment="1" applyProtection="1">
      <alignment horizontal="center" vertical="center" wrapText="1"/>
      <protection locked="0"/>
    </xf>
    <xf numFmtId="165" fontId="16" fillId="0" borderId="10" xfId="0" applyNumberFormat="1" applyFont="1" applyBorder="1" applyAlignment="1" applyProtection="1">
      <alignment horizontal="center" vertical="center" wrapText="1"/>
    </xf>
    <xf numFmtId="49" fontId="14" fillId="4" borderId="8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 applyProtection="1"/>
    <xf numFmtId="0" fontId="0" fillId="0" borderId="0" xfId="0" applyFill="1"/>
    <xf numFmtId="0" fontId="1" fillId="0" borderId="0" xfId="0" applyFont="1" applyFill="1"/>
    <xf numFmtId="166" fontId="9" fillId="0" borderId="0" xfId="0" applyNumberFormat="1" applyFont="1" applyFill="1" applyBorder="1"/>
    <xf numFmtId="166" fontId="0" fillId="0" borderId="0" xfId="0" applyNumberFormat="1"/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13"/>
  <sheetViews>
    <sheetView tabSelected="1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2.36328125" customWidth="1"/>
    <col min="4" max="4" width="39.26953125" customWidth="1"/>
    <col min="5" max="5" width="10.453125" customWidth="1"/>
    <col min="6" max="6" width="23.453125" customWidth="1"/>
    <col min="7" max="7" width="24.7265625" customWidth="1"/>
    <col min="9" max="9" width="9.26953125" bestFit="1" customWidth="1"/>
    <col min="11" max="11" width="9.26953125" bestFit="1" customWidth="1"/>
  </cols>
  <sheetData>
    <row r="2" spans="3:11" s="23" customFormat="1" ht="15.5" x14ac:dyDescent="0.35">
      <c r="C2" s="22" t="s">
        <v>11</v>
      </c>
      <c r="D2" s="22"/>
      <c r="H2" s="24"/>
    </row>
    <row r="3" spans="3:11" ht="18" customHeight="1" thickBot="1" x14ac:dyDescent="0.4">
      <c r="H3" s="9"/>
    </row>
    <row r="4" spans="3:11" ht="15" thickBot="1" x14ac:dyDescent="0.4">
      <c r="F4" s="8" t="s">
        <v>0</v>
      </c>
      <c r="H4" s="9"/>
    </row>
    <row r="5" spans="3:11" ht="60.75" customHeight="1" thickBot="1" x14ac:dyDescent="0.4">
      <c r="D5" s="13" t="s">
        <v>8</v>
      </c>
      <c r="E5" s="14" t="s">
        <v>6</v>
      </c>
      <c r="F5" s="15" t="s">
        <v>4</v>
      </c>
      <c r="G5" s="16" t="s">
        <v>7</v>
      </c>
    </row>
    <row r="6" spans="3:11" ht="61.5" customHeight="1" thickBot="1" x14ac:dyDescent="0.4">
      <c r="D6" s="21" t="s">
        <v>10</v>
      </c>
      <c r="E6" s="18" t="s">
        <v>9</v>
      </c>
      <c r="F6" s="19"/>
      <c r="G6" s="20" t="str">
        <f>IF(F6="","inserire importo unitario", IF(F6=0,"inserire importo unitario",(E6*F6*3)))</f>
        <v>inserire importo unitario</v>
      </c>
    </row>
    <row r="7" spans="3:11" ht="74.25" customHeight="1" thickBot="1" x14ac:dyDescent="0.4">
      <c r="D7" s="33" t="s">
        <v>1</v>
      </c>
      <c r="E7" s="34"/>
      <c r="F7" s="34"/>
      <c r="G7" s="17" t="str">
        <f>IF(G6="inserire importo unitario","ERRORE inserire importo unitario",IF(G6&lt;=F9, G6,"ERRORE l'importo offerto supera la base d'asta"))</f>
        <v>ERRORE inserire importo unitario</v>
      </c>
      <c r="I7" s="26"/>
    </row>
    <row r="8" spans="3:11" ht="12.75" customHeight="1" thickBot="1" x14ac:dyDescent="0.4">
      <c r="F8" s="1"/>
      <c r="G8" s="4"/>
      <c r="H8" s="2"/>
      <c r="I8" s="2"/>
      <c r="J8" s="2"/>
    </row>
    <row r="9" spans="3:11" s="2" customFormat="1" ht="41.25" customHeight="1" thickBot="1" x14ac:dyDescent="0.4">
      <c r="D9" s="12" t="s">
        <v>3</v>
      </c>
      <c r="F9" s="27">
        <v>3960</v>
      </c>
      <c r="G9" s="28"/>
      <c r="K9" s="25"/>
    </row>
    <row r="10" spans="3:11" s="2" customFormat="1" ht="15" customHeight="1" thickBot="1" x14ac:dyDescent="0.4">
      <c r="D10" s="3"/>
      <c r="F10" s="6"/>
    </row>
    <row r="11" spans="3:11" s="2" customFormat="1" ht="66" customHeight="1" thickBot="1" x14ac:dyDescent="0.4">
      <c r="D11" s="12" t="s">
        <v>5</v>
      </c>
      <c r="F11" s="29" t="str">
        <f>IF(G7="ERRORE inserire importo unitario","ATTENZIONE: Inserire importo unitario",IF(G6=0,"ATTENZIONE: Inserire importo unitario",IF(G6&gt;F9,"ATTENZIONE: L'offerta complessiva è superiore alla Base d'asta","OK")))</f>
        <v>ATTENZIONE: Inserire importo unitario</v>
      </c>
      <c r="G11" s="30"/>
      <c r="H11"/>
      <c r="I11"/>
      <c r="J11"/>
    </row>
    <row r="12" spans="3:11" s="2" customFormat="1" ht="15" customHeight="1" thickBot="1" x14ac:dyDescent="0.4">
      <c r="D12" s="5"/>
      <c r="F12" s="10"/>
      <c r="H12" s="11"/>
      <c r="I12" s="11"/>
      <c r="J12" s="11"/>
    </row>
    <row r="13" spans="3:11" ht="31.5" customHeight="1" thickBot="1" x14ac:dyDescent="0.4">
      <c r="D13" s="7" t="s">
        <v>2</v>
      </c>
      <c r="F13" s="31" t="str">
        <f>IF((G7&lt;=F9),G7,"ERRORE")</f>
        <v>ERRORE</v>
      </c>
      <c r="G13" s="32"/>
    </row>
  </sheetData>
  <sheetProtection algorithmName="SHA-512" hashValue="PwSFKswFba5dWujFLpsA3IZJxX60eLY5PdZ22itqghOyF6H86C4SlDQ8BcERBbx5IElZ1AmMWWaR52i4f8rASw==" saltValue="U7onlP+k6dMgzYqCNpasAw==" spinCount="100000" sheet="1" objects="1" scenarios="1"/>
  <mergeCells count="4">
    <mergeCell ref="F9:G9"/>
    <mergeCell ref="F11:G11"/>
    <mergeCell ref="F13:G13"/>
    <mergeCell ref="D7:F7"/>
  </mergeCells>
  <conditionalFormatting sqref="F13">
    <cfRule type="cellIs" dxfId="5" priority="3" operator="equal">
      <formula>$F$9</formula>
    </cfRule>
    <cfRule type="cellIs" dxfId="4" priority="4" operator="lessThan">
      <formula>$F$9</formula>
    </cfRule>
    <cfRule type="cellIs" dxfId="3" priority="5" operator="greaterThan">
      <formula>$F$9</formula>
    </cfRule>
  </conditionalFormatting>
  <conditionalFormatting sqref="G7">
    <cfRule type="cellIs" dxfId="2" priority="6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6">
      <formula1>(LEN(F6)-LEN(INT(F6)))&lt;=3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2024-01-23T16:51:24Z</dcterms:modified>
</cp:coreProperties>
</file>