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362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1" l="1"/>
  <c r="E8" i="1"/>
  <c r="E6" i="1" l="1"/>
  <c r="E4" i="1" l="1"/>
  <c r="E5" i="1" l="1"/>
  <c r="E10" i="1" s="1"/>
  <c r="D16" i="1" l="1"/>
  <c r="D14" i="1" l="1"/>
</calcChain>
</file>

<file path=xl/sharedStrings.xml><?xml version="1.0" encoding="utf-8"?>
<sst xmlns="http://schemas.openxmlformats.org/spreadsheetml/2006/main" count="20" uniqueCount="16">
  <si>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</si>
  <si>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</si>
  <si>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</si>
  <si>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</si>
  <si>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</si>
  <si>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prezzo unitario attività (€)</t>
  </si>
  <si>
    <t>1</t>
  </si>
  <si>
    <t>Quantità</t>
  </si>
  <si>
    <t>Totale (€)</t>
  </si>
  <si>
    <t>RDO MEPA  n. 51670</t>
  </si>
  <si>
    <t>Descrizione</t>
  </si>
  <si>
    <t>Attività di degaussing su lotto minimo di circa 400 unità come da capitolato tecnico allegato e secondo quanto indicato al paragrafo 9. OFFERTA ECONOMICA della Richiesta di offerta.</t>
  </si>
  <si>
    <t>Attività di overwriting su lotto minimo di circa 25 unità come da capitolato tecnico allegato e secondo quanto indicato al paragrafo 9. OFFERTA ECONOMICA della Richiesta di offerta</t>
  </si>
  <si>
    <t>Attività di triturazione su lotto minimo di circa 200 unità come da capitolato tecnico allegato e secondo quanto indicato al paragrafo 9. OFFERTA ECONOMICA della Richiesta di offerta</t>
  </si>
  <si>
    <t>Oneri aziendali (Non soggetti a ribasso) concernenti l'adempimento delle disposizioni in materia di salute e sicurezza sui luoghi di lavoro (Devono essere &gt;0)  secondo quanto indicato al paragrafo 9. OFFERTA ECONOMICA della Richiesta di offerta</t>
  </si>
  <si>
    <t>Costi della manodopera complessivi (Non soggetti a ribasso) ai sensi dell’art. 41 comma 14 del codice  secondo quanto indicato al paragrafo 9. OFFERTA ECONOMICA della Richiesta di offerta
(La Stazione Appaltante ha stimato i costi come indicato al paragrfo 4. OGGETTO DELL’APPALTO E IMPORTO della richiesta di offerta - Il fornitore potrà inserire valore diverso da quanto stimato dalla Stazione Appaltante)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</si>
</sst>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5" fontId="2" fillId="4" borderId="5" xfId="0" applyNumberFormat="1" applyFont="1" applyFill="1" applyBorder="1" applyAlignment="1" applyProtection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49" fontId="14" fillId="4" borderId="6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left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Border="1" applyAlignment="1" applyProtection="1">
      <alignment horizontal="center" vertical="center" wrapText="1"/>
      <protection locked="0"/>
    </xf>
    <xf numFmtId="165" fontId="16" fillId="0" borderId="10" xfId="0" applyNumberFormat="1" applyFont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left" vertical="center" wrapText="1"/>
    </xf>
    <xf numFmtId="165" fontId="16" fillId="0" borderId="12" xfId="0" applyNumberFormat="1" applyFont="1" applyBorder="1" applyAlignment="1" applyProtection="1">
      <alignment horizontal="center" vertical="center" wrapText="1"/>
    </xf>
    <xf numFmtId="49" fontId="14" fillId="4" borderId="13" xfId="0" applyNumberFormat="1" applyFont="1" applyFill="1" applyBorder="1" applyAlignment="1">
      <alignment horizontal="left" vertical="center" wrapText="1"/>
    </xf>
    <xf numFmtId="49" fontId="14" fillId="4" borderId="14" xfId="0" applyNumberFormat="1" applyFont="1" applyFill="1" applyBorder="1" applyAlignment="1">
      <alignment horizontal="center" vertical="center" wrapText="1"/>
    </xf>
    <xf numFmtId="165" fontId="16" fillId="0" borderId="15" xfId="0" applyNumberFormat="1" applyFont="1" applyBorder="1" applyAlignment="1" applyProtection="1">
      <alignment horizontal="center" vertical="center" wrapText="1"/>
    </xf>
    <xf numFmtId="165" fontId="16" fillId="0" borderId="14" xfId="0" applyNumberFormat="1" applyFont="1" applyBorder="1" applyAlignment="1" applyProtection="1">
      <alignment horizontal="center" vertical="center" wrapText="1"/>
      <protection locked="0"/>
    </xf>
    <xf numFmtId="165" fontId="16" fillId="5" borderId="18" xfId="0" applyNumberFormat="1" applyFont="1" applyFill="1" applyBorder="1" applyAlignment="1" applyProtection="1">
      <alignment horizontal="center" vertical="center" wrapText="1"/>
    </xf>
    <xf numFmtId="165" fontId="16" fillId="5" borderId="19" xfId="0" applyNumberFormat="1" applyFont="1" applyFill="1" applyBorder="1" applyAlignment="1" applyProtection="1">
      <alignment horizontal="center" vertical="center" wrapText="1"/>
    </xf>
    <xf numFmtId="49" fontId="14" fillId="5" borderId="20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left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tabSelected="1" zoomScale="90" zoomScaleNormal="90" workbookViewId="0">
      <selection activeCell="B1" sqref="B1"/>
    </sheetView>
  </sheetViews>
  <sheetFormatPr defaultColWidth="8.81640625" defaultRowHeight="14.5" x14ac:dyDescent="0.35"/>
  <cols>
    <col min="1" max="1" width="2.26953125" customWidth="1"/>
    <col min="2" max="2" width="86.6328125" customWidth="1"/>
    <col min="3" max="3" width="7.453125" bestFit="1" customWidth="1"/>
    <col min="4" max="4" width="23.453125" customWidth="1"/>
    <col min="5" max="5" width="24.7265625" customWidth="1"/>
  </cols>
  <sheetData>
    <row r="1" spans="2:8" ht="16" thickBot="1" x14ac:dyDescent="0.4">
      <c r="B1" s="12" t="s">
        <v>9</v>
      </c>
      <c r="F1" s="1"/>
    </row>
    <row r="2" spans="2:8" ht="15" thickBot="1" x14ac:dyDescent="0.4">
      <c r="D2" s="15" t="s">
        <v>0</v>
      </c>
      <c r="F2" s="8"/>
    </row>
    <row r="3" spans="2:8" ht="18.5" customHeight="1" thickBot="1" x14ac:dyDescent="0.4">
      <c r="B3" s="16" t="s">
        <v>10</v>
      </c>
      <c r="C3" s="17" t="s">
        <v>7</v>
      </c>
      <c r="D3" s="18" t="s">
        <v>5</v>
      </c>
      <c r="E3" s="19" t="s">
        <v>8</v>
      </c>
    </row>
    <row r="4" spans="2:8" ht="30" customHeight="1" x14ac:dyDescent="0.35">
      <c r="B4" s="21" t="s">
        <v>11</v>
      </c>
      <c r="C4" s="22" t="s">
        <v>6</v>
      </c>
      <c r="D4" s="23"/>
      <c r="E4" s="24">
        <f>C4*D4</f>
        <v>0</v>
      </c>
    </row>
    <row r="5" spans="2:8" ht="27" customHeight="1" x14ac:dyDescent="0.35">
      <c r="B5" s="25" t="s">
        <v>12</v>
      </c>
      <c r="C5" s="20" t="s">
        <v>6</v>
      </c>
      <c r="D5" s="14"/>
      <c r="E5" s="26">
        <f t="shared" ref="E5:E6" si="0">C5*D5</f>
        <v>0</v>
      </c>
    </row>
    <row r="6" spans="2:8" ht="29.5" customHeight="1" thickBot="1" x14ac:dyDescent="0.4">
      <c r="B6" s="27" t="s">
        <v>13</v>
      </c>
      <c r="C6" s="28" t="s">
        <v>6</v>
      </c>
      <c r="D6" s="30"/>
      <c r="E6" s="29">
        <f t="shared" si="0"/>
        <v>0</v>
      </c>
    </row>
    <row r="7" spans="2:8" ht="6.5" customHeight="1" thickBot="1" x14ac:dyDescent="0.4">
      <c r="B7" s="34"/>
      <c r="C7" s="33"/>
      <c r="D7" s="31"/>
      <c r="E7" s="32"/>
    </row>
    <row r="8" spans="2:8" ht="47.5" customHeight="1" x14ac:dyDescent="0.35">
      <c r="B8" s="21" t="s">
        <v>15</v>
      </c>
      <c r="C8" s="22" t="s">
        <v>6</v>
      </c>
      <c r="D8" s="23"/>
      <c r="E8" s="24">
        <f>D8*C8</f>
        <v>0</v>
      </c>
    </row>
    <row r="9" spans="2:8" ht="40.5" customHeight="1" thickBot="1" x14ac:dyDescent="0.4">
      <c r="B9" s="27" t="s">
        <v>14</v>
      </c>
      <c r="C9" s="28" t="s">
        <v>6</v>
      </c>
      <c r="D9" s="30"/>
      <c r="E9" s="29">
        <f>D9*C9</f>
        <v>0</v>
      </c>
    </row>
    <row r="10" spans="2:8" ht="51" customHeight="1" thickBot="1" x14ac:dyDescent="0.4">
      <c r="B10" s="41" t="s">
        <v>1</v>
      </c>
      <c r="C10" s="42"/>
      <c r="D10" s="43"/>
      <c r="E10" s="13">
        <f>IF((SUM(E4:E6))&lt;=D12,(SUM(E4:E6)),"ERRORE l'importo offerto supera la base d'asta")</f>
        <v>0</v>
      </c>
    </row>
    <row r="11" spans="2:8" ht="12.75" customHeight="1" thickBot="1" x14ac:dyDescent="0.4">
      <c r="D11" s="1"/>
      <c r="E11" s="4"/>
      <c r="F11" s="2"/>
      <c r="G11" s="2"/>
      <c r="H11" s="2"/>
    </row>
    <row r="12" spans="2:8" s="2" customFormat="1" ht="41.25" customHeight="1" thickBot="1" x14ac:dyDescent="0.4">
      <c r="B12" s="11" t="s">
        <v>3</v>
      </c>
      <c r="D12" s="35">
        <v>37460.400000000001</v>
      </c>
      <c r="E12" s="36"/>
    </row>
    <row r="13" spans="2:8" s="2" customFormat="1" ht="15" customHeight="1" thickBot="1" x14ac:dyDescent="0.4">
      <c r="B13" s="3"/>
      <c r="D13" s="6"/>
    </row>
    <row r="14" spans="2:8" s="2" customFormat="1" ht="66" customHeight="1" thickBot="1" x14ac:dyDescent="0.4">
      <c r="B14" s="11" t="s">
        <v>4</v>
      </c>
      <c r="D14" s="37" t="str">
        <f>IF(E10&gt;D12,"ATTENZIONE: L'offerta complessiva è superiore alla Base d'asta","OK")</f>
        <v>OK</v>
      </c>
      <c r="E14" s="38"/>
      <c r="F14"/>
      <c r="G14"/>
      <c r="H14"/>
    </row>
    <row r="15" spans="2:8" s="2" customFormat="1" ht="15" customHeight="1" thickBot="1" x14ac:dyDescent="0.4">
      <c r="B15" s="5"/>
      <c r="D15" s="9"/>
      <c r="F15" s="10"/>
      <c r="G15" s="10"/>
      <c r="H15" s="10"/>
    </row>
    <row r="16" spans="2:8" ht="31.5" customHeight="1" thickBot="1" x14ac:dyDescent="0.4">
      <c r="B16" s="7" t="s">
        <v>2</v>
      </c>
      <c r="D16" s="39">
        <f>IF((E10&lt;=D12),E10,"ERRORE")</f>
        <v>0</v>
      </c>
      <c r="E16" s="40"/>
    </row>
  </sheetData>
  <sheetProtection algorithmName="SHA-512" hashValue="VoPD5n6axtUEwTbajO8bbuWbsmCTLTLuCgb0qbHJqlg5zMJNes7fWuWGzorVnkm6G5NSJJ/xeycZJk9AEYkd9g==" saltValue="zv+x0ghfokoSMpjO8Ri8Ig==" spinCount="100000" sheet="1" objects="1" scenarios="1"/>
  <mergeCells count="4">
    <mergeCell ref="D12:E12"/>
    <mergeCell ref="D14:E14"/>
    <mergeCell ref="D16:E16"/>
    <mergeCell ref="B10:D10"/>
  </mergeCells>
  <conditionalFormatting sqref="D16">
    <cfRule type="cellIs" dxfId="5" priority="6" operator="equal">
      <formula>$D$12</formula>
    </cfRule>
    <cfRule type="cellIs" dxfId="4" priority="7" operator="lessThan">
      <formula>$D$12</formula>
    </cfRule>
    <cfRule type="cellIs" dxfId="3" priority="9" operator="greaterThan">
      <formula>$D$12</formula>
    </cfRule>
  </conditionalFormatting>
  <conditionalFormatting sqref="E10">
    <cfRule type="cellIs" dxfId="2" priority="10" operator="greaterThan">
      <formula>#REF!</formula>
    </cfRule>
  </conditionalFormatting>
  <conditionalFormatting sqref="D16:E16">
    <cfRule type="cellIs" dxfId="1" priority="1" operator="greaterThan">
      <formula>$D$12</formula>
    </cfRule>
    <cfRule type="cellIs" dxfId="0" priority="2" operator="lessThanOrEqual">
      <formula>$D$12</formula>
    </cfRule>
  </conditionalFormatting>
  <dataValidations count="1">
    <dataValidation type="custom" operator="equal" allowBlank="1" showInputMessage="1" showErrorMessage="1" error="Non è possibile inserire più di due cifre decimali" sqref="D4:D9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2023-10-11T09:14:52Z</dcterms:modified>
</cp:coreProperties>
</file>