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2" i="1" l="1"/>
  <c r="G13" i="1" l="1"/>
  <c r="G9" i="1"/>
  <c r="G10" i="1"/>
  <c r="G8" i="1"/>
  <c r="G6" i="1" l="1"/>
  <c r="G7" i="1"/>
  <c r="G11" i="1"/>
  <c r="G14" i="1" l="1"/>
  <c r="F20" i="1" s="1"/>
  <c r="F18" i="1" l="1"/>
</calcChain>
</file>

<file path=xl/sharedStrings.xml><?xml version="1.0" encoding="utf-8"?>
<sst xmlns="http://schemas.openxmlformats.org/spreadsheetml/2006/main" count="35" uniqueCount="21">
  <si>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</si>
  <si>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</si>
  <si>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</si>
  <si>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</si>
  <si>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</si>
  <si>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</si>
  <si>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Sistema di Verifica in caso di offerta superiore alla base d'asta</t>
  </si>
  <si>
    <t>2</t>
  </si>
  <si>
    <t>Quantità (anni)</t>
  </si>
  <si>
    <t>Importo unitario(annuo) (€)</t>
  </si>
  <si>
    <t>Riferimento</t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</si>
  <si>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Calibri"/>
        <family val="2"/>
      </rPr>
      <t>OCEE-SUB-02 2 nodes per il sito internet Anagrafe numeri civici ANNCSU;</t>
    </r>
  </si>
  <si>
    <t>Paragrafo 2 capitolato tecnico</t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</si>
  <si>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Calibri"/>
        <family val="2"/>
      </rPr>
      <t>OCEE-SUB-02 2 nodes per il sito internet Fatturazione elettronica verso la PA;</t>
    </r>
  </si>
  <si>
    <t>OCEE-SUB-02 2 nodes per il sito internet www.agenziaentrateriscossione.gov.it</t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</si>
  <si>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Calibri"/>
        <family val="2"/>
      </rPr>
      <t>OCEE-SUB-02 2 nodes per il sito internet www.finanze.gov.it</t>
    </r>
  </si>
  <si>
    <t xml:space="preserve"> OCEE-SUB-02 2 nodes per il sito internet www.agenziademanio.it</t>
  </si>
  <si>
    <t>         OCEE-SUB-02 2 nodes per il sito internet www.equitaliagiustizia.it;</t>
  </si>
  <si>
    <t xml:space="preserve">OCEE-ACN per 6 nodi aggiuntivi </t>
  </si>
  <si>
    <t>-          12 Months of Alkacon OpenCms Premium Support Alkacon item SUB-PREMIUM-12.</t>
  </si>
  <si>
    <t>RdA 51581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</si>
</sst>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49" fontId="14" fillId="4" borderId="1" xfId="0" applyNumberFormat="1" applyFont="1" applyFill="1" applyBorder="1" applyAlignment="1">
      <alignment horizontal="center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4" fillId="4" borderId="13" xfId="0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equitaliagiustizia.it/" TargetMode="External"/><Relationship Id="rId1" Type="http://schemas.openxmlformats.org/officeDocument/2006/relationships/hyperlink" Target="http://www.agenziademanio.i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20"/>
  <sheetViews>
    <sheetView tabSelected="1" topLeftCell="A4" zoomScale="110" zoomScaleNormal="110" workbookViewId="0">
      <selection activeCell="F6" sqref="F6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21.453125" customWidth="1"/>
    <col min="4" max="4" width="46.6328125" customWidth="1"/>
    <col min="5" max="5" width="10.453125" customWidth="1"/>
    <col min="6" max="6" width="23.453125" customWidth="1"/>
    <col min="7" max="7" width="24.7265625" customWidth="1"/>
  </cols>
  <sheetData>
    <row r="2" spans="3:10" ht="15.5" x14ac:dyDescent="0.35">
      <c r="C2" s="20" t="s">
        <v>20</v>
      </c>
      <c r="D2" s="20"/>
      <c r="H2" s="1"/>
    </row>
    <row r="3" spans="3:10" ht="18" customHeight="1" thickBot="1" x14ac:dyDescent="0.4">
      <c r="H3" s="9"/>
    </row>
    <row r="4" spans="3:10" ht="15" thickBot="1" x14ac:dyDescent="0.4">
      <c r="F4" s="8" t="s">
        <v>0</v>
      </c>
      <c r="H4" s="9"/>
    </row>
    <row r="5" spans="3:10" ht="60.75" customHeight="1" thickBot="1" x14ac:dyDescent="0.4">
      <c r="C5" s="22" t="s">
        <v>10</v>
      </c>
      <c r="D5" s="19" t="s">
        <v>1</v>
      </c>
      <c r="E5" s="17" t="s">
        <v>8</v>
      </c>
      <c r="F5" s="13" t="s">
        <v>9</v>
      </c>
      <c r="G5" s="14" t="s">
        <v>2</v>
      </c>
    </row>
    <row r="6" spans="3:10" ht="61.5" customHeight="1" thickBot="1" x14ac:dyDescent="0.4">
      <c r="C6" s="27" t="s">
        <v>12</v>
      </c>
      <c r="D6" s="30" t="s">
        <v>11</v>
      </c>
      <c r="E6" s="28" t="s">
        <v>7</v>
      </c>
      <c r="F6" s="15"/>
      <c r="G6" s="16">
        <f>E6*F6</f>
        <v>0</v>
      </c>
    </row>
    <row r="7" spans="3:10" ht="61.5" customHeight="1" thickBot="1" x14ac:dyDescent="0.4">
      <c r="C7" s="27" t="s">
        <v>12</v>
      </c>
      <c r="D7" s="29" t="s">
        <v>13</v>
      </c>
      <c r="E7" s="28" t="s">
        <v>7</v>
      </c>
      <c r="F7" s="15"/>
      <c r="G7" s="16">
        <f t="shared" ref="G7:G12" si="0">E7*F7</f>
        <v>0</v>
      </c>
    </row>
    <row r="8" spans="3:10" ht="61.5" customHeight="1" thickBot="1" x14ac:dyDescent="0.4">
      <c r="C8" s="27" t="s">
        <v>12</v>
      </c>
      <c r="D8" s="30" t="s">
        <v>15</v>
      </c>
      <c r="E8" s="18" t="s">
        <v>7</v>
      </c>
      <c r="F8" s="15"/>
      <c r="G8" s="16">
        <f t="shared" ref="G8:G9" si="1">E8*F8</f>
        <v>0</v>
      </c>
    </row>
    <row r="9" spans="3:10" ht="61.5" customHeight="1" thickBot="1" x14ac:dyDescent="0.4">
      <c r="C9" s="27" t="s">
        <v>12</v>
      </c>
      <c r="D9" s="30" t="s">
        <v>14</v>
      </c>
      <c r="E9" s="18" t="s">
        <v>7</v>
      </c>
      <c r="F9" s="15"/>
      <c r="G9" s="16">
        <f t="shared" si="1"/>
        <v>0</v>
      </c>
    </row>
    <row r="10" spans="3:10" ht="61.5" customHeight="1" thickBot="1" x14ac:dyDescent="0.4">
      <c r="C10" s="27" t="s">
        <v>12</v>
      </c>
      <c r="D10" s="29" t="s">
        <v>16</v>
      </c>
      <c r="E10" s="18" t="s">
        <v>7</v>
      </c>
      <c r="F10" s="15"/>
      <c r="G10" s="16">
        <f t="shared" ref="G10" si="2">E10*F10</f>
        <v>0</v>
      </c>
    </row>
    <row r="11" spans="3:10" ht="61.5" customHeight="1" thickBot="1" x14ac:dyDescent="0.4">
      <c r="C11" s="27" t="s">
        <v>12</v>
      </c>
      <c r="D11" s="30" t="s">
        <v>17</v>
      </c>
      <c r="E11" s="18" t="s">
        <v>7</v>
      </c>
      <c r="F11" s="15"/>
      <c r="G11" s="16">
        <f t="shared" si="0"/>
        <v>0</v>
      </c>
    </row>
    <row r="12" spans="3:10" ht="61.5" customHeight="1" thickBot="1" x14ac:dyDescent="0.4">
      <c r="C12" s="27" t="s">
        <v>12</v>
      </c>
      <c r="D12" s="30" t="s">
        <v>18</v>
      </c>
      <c r="E12" s="18" t="s">
        <v>7</v>
      </c>
      <c r="F12" s="15"/>
      <c r="G12" s="16">
        <f t="shared" si="0"/>
        <v>0</v>
      </c>
    </row>
    <row r="13" spans="3:10" ht="61.5" customHeight="1" thickBot="1" x14ac:dyDescent="0.4">
      <c r="C13" s="27" t="s">
        <v>12</v>
      </c>
      <c r="D13" s="21" t="s">
        <v>19</v>
      </c>
      <c r="E13" s="31" t="s">
        <v>7</v>
      </c>
      <c r="F13" s="15"/>
      <c r="G13" s="16">
        <f t="shared" ref="G13" si="3">E13*F13</f>
        <v>0</v>
      </c>
    </row>
    <row r="14" spans="3:10" ht="74.25" customHeight="1" thickBot="1" x14ac:dyDescent="0.4">
      <c r="C14" s="23"/>
      <c r="D14" s="24" t="s">
        <v>3</v>
      </c>
      <c r="E14" s="24"/>
      <c r="F14" s="26"/>
      <c r="G14" s="25">
        <f>IF((SUM(G6:G13))&lt;=F16,(SUM(G6:G13)),"ERRORE l'importo offerto supera la base d'asta")</f>
        <v>0</v>
      </c>
    </row>
    <row r="15" spans="3:10" ht="12.75" customHeight="1" thickBot="1" x14ac:dyDescent="0.4">
      <c r="F15" s="1"/>
      <c r="G15" s="4"/>
      <c r="H15" s="2"/>
      <c r="I15" s="2"/>
      <c r="J15" s="2"/>
    </row>
    <row r="16" spans="3:10" s="2" customFormat="1" ht="41.25" customHeight="1" thickBot="1" x14ac:dyDescent="0.4">
      <c r="D16" s="12" t="s">
        <v>5</v>
      </c>
      <c r="F16" s="32">
        <v>37000</v>
      </c>
      <c r="G16" s="33"/>
    </row>
    <row r="17" spans="4:10" s="2" customFormat="1" ht="15" customHeight="1" thickBot="1" x14ac:dyDescent="0.4">
      <c r="D17" s="3"/>
      <c r="F17" s="6"/>
    </row>
    <row r="18" spans="4:10" s="2" customFormat="1" ht="66" customHeight="1" thickBot="1" x14ac:dyDescent="0.4">
      <c r="D18" s="12" t="s">
        <v>6</v>
      </c>
      <c r="F18" s="34" t="str">
        <f>IF(G14&gt;F16,"ATTENZIONE: L'offerta complessiva è superiore alla Base d'asta","OK")</f>
        <v>OK</v>
      </c>
      <c r="G18" s="35"/>
      <c r="H18"/>
      <c r="I18"/>
      <c r="J18"/>
    </row>
    <row r="19" spans="4:10" s="2" customFormat="1" ht="15" customHeight="1" thickBot="1" x14ac:dyDescent="0.4">
      <c r="D19" s="5"/>
      <c r="F19" s="10"/>
      <c r="H19" s="11"/>
      <c r="I19" s="11"/>
      <c r="J19" s="11"/>
    </row>
    <row r="20" spans="4:10" ht="31.5" customHeight="1" thickBot="1" x14ac:dyDescent="0.4">
      <c r="D20" s="7" t="s">
        <v>4</v>
      </c>
      <c r="F20" s="36">
        <f>IF((G14&lt;=F16),G14,"ERRORE")</f>
        <v>0</v>
      </c>
      <c r="G20" s="37"/>
    </row>
  </sheetData>
  <sheetProtection algorithmName="SHA-512" hashValue="5QyuaePe/j9ThWnA8xpLeayLDomORbfq33gQDG+AkI0ucx7AMYqgiUafnyoPHVmQvqiqi3Bbzy+5Ja+yqp0+4Q==" saltValue="5T8l5rmBtzBOQqMV1BzQpA==" spinCount="100000" sheet="1" objects="1" scenarios="1"/>
  <mergeCells count="3">
    <mergeCell ref="F16:G16"/>
    <mergeCell ref="F18:G18"/>
    <mergeCell ref="F20:G20"/>
  </mergeCells>
  <conditionalFormatting sqref="F20">
    <cfRule type="cellIs" dxfId="5" priority="6" operator="equal">
      <formula>$F$16</formula>
    </cfRule>
    <cfRule type="cellIs" dxfId="4" priority="7" operator="lessThan">
      <formula>$F$16</formula>
    </cfRule>
    <cfRule type="cellIs" dxfId="3" priority="9" operator="greaterThan">
      <formula>$F$16</formula>
    </cfRule>
  </conditionalFormatting>
  <conditionalFormatting sqref="G14">
    <cfRule type="cellIs" dxfId="2" priority="10" operator="greaterThan">
      <formula>#REF!</formula>
    </cfRule>
  </conditionalFormatting>
  <conditionalFormatting sqref="F20:G20">
    <cfRule type="cellIs" dxfId="1" priority="1" operator="greaterThan">
      <formula>$F$16</formula>
    </cfRule>
    <cfRule type="cellIs" dxfId="0" priority="2" operator="lessThanOrEqual">
      <formula>$F$16</formula>
    </cfRule>
  </conditionalFormatting>
  <dataValidations count="1">
    <dataValidation type="custom" operator="equal" allowBlank="1" showInputMessage="1" showErrorMessage="1" error="Non è possibile inserire più di due cifre decimali" sqref="F6:F13">
      <formula1>(LEN(F6)-LEN(INT(F6)))&lt;=3</formula1>
    </dataValidation>
  </dataValidations>
  <hyperlinks>
    <hyperlink ref="D10" r:id="rId1" display="http://www.agenziademanio.it/"/>
    <hyperlink ref="D11" r:id="rId2" display="http://www.equitaliagiustizia.it/"/>
  </hyperlinks>
  <pageMargins left="0.7" right="0.7" top="0.75" bottom="0.75" header="0.3" footer="0.3"/>
  <pageSetup paperSize="9" orientation="portrait"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2023-06-21T08:44:37Z</dcterms:modified>
</cp:coreProperties>
</file>