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20" yWindow="-120" windowWidth="19440" windowHeight="1044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 l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<sst xmlns="http://schemas.openxmlformats.org/spreadsheetml/2006/main" count="20" uniqueCount="17">
  <si>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</si>
  <si>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</si>
  <si>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</si>
  <si>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</si>
  <si>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</si>
  <si>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</si>
  <si>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</si>
  <si>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</si>
  <si>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</si>
  <si>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</si>
  <si>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 xml:space="preserve">N. 3500 porta badge rigidi formato Verticale/Orizzontale (doppio orientamento) </t>
  </si>
  <si>
    <t>Riferimento Capitolato tecnico Paragrafo 2</t>
  </si>
  <si>
    <t>3500</t>
  </si>
  <si>
    <t xml:space="preserve">N. 4000 laccetti da collo porta badge </t>
  </si>
  <si>
    <t>4000</t>
  </si>
  <si>
    <t>N. 4000 badge</t>
  </si>
  <si>
    <t>RdA 52120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</si>
</sst>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5"/>
  <sheetViews>
    <sheetView tabSelected="1" zoomScale="110" zoomScaleNormal="110" workbookViewId="0">
      <selection activeCell="F18" sqref="F1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16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6</v>
      </c>
      <c r="D5" s="28" t="s">
        <v>1</v>
      </c>
      <c r="E5" s="17" t="s">
        <v>8</v>
      </c>
      <c r="F5" s="13" t="s">
        <v>5</v>
      </c>
      <c r="G5" s="14" t="s">
        <v>9</v>
      </c>
    </row>
    <row r="6" spans="3:10" ht="61.5" customHeight="1" thickBot="1" x14ac:dyDescent="0.4">
      <c r="C6" s="21" t="s">
        <v>11</v>
      </c>
      <c r="D6" s="29" t="s">
        <v>10</v>
      </c>
      <c r="E6" s="18" t="s">
        <v>12</v>
      </c>
      <c r="F6" s="15"/>
      <c r="G6" s="16">
        <f>E6*F6</f>
        <v>0</v>
      </c>
    </row>
    <row r="7" spans="3:10" ht="61.5" customHeight="1" thickBot="1" x14ac:dyDescent="0.4">
      <c r="C7" s="21" t="s">
        <v>11</v>
      </c>
      <c r="D7" s="29" t="s">
        <v>15</v>
      </c>
      <c r="E7" s="19" t="s">
        <v>14</v>
      </c>
      <c r="F7" s="15"/>
      <c r="G7" s="16">
        <f>E7*F7</f>
        <v>0</v>
      </c>
    </row>
    <row r="8" spans="3:10" ht="61.5" customHeight="1" thickBot="1" x14ac:dyDescent="0.4">
      <c r="C8" s="21" t="s">
        <v>11</v>
      </c>
      <c r="D8" s="29" t="s">
        <v>13</v>
      </c>
      <c r="E8" s="19" t="s">
        <v>14</v>
      </c>
      <c r="F8" s="27"/>
      <c r="G8" s="16">
        <f t="shared" ref="G8" si="0">E8*F8</f>
        <v>0</v>
      </c>
    </row>
    <row r="9" spans="3:10" ht="74.25" customHeight="1" thickBot="1" x14ac:dyDescent="0.4">
      <c r="C9" s="23"/>
      <c r="D9" s="24" t="s">
        <v>2</v>
      </c>
      <c r="E9" s="24"/>
      <c r="F9" s="26"/>
      <c r="G9" s="25">
        <f>IF((SUM(G6:G8))&lt;=F11,(SUM(G6:G8)),"ERRORE l'importo offerto supera la base d'asta")</f>
        <v>0</v>
      </c>
    </row>
    <row r="10" spans="3:10" ht="12.75" customHeight="1" thickBot="1" x14ac:dyDescent="0.4">
      <c r="F10" s="1"/>
      <c r="G10" s="4"/>
      <c r="H10" s="2"/>
      <c r="I10" s="2"/>
      <c r="J10" s="2"/>
    </row>
    <row r="11" spans="3:10" s="2" customFormat="1" ht="41.25" customHeight="1" thickBot="1" x14ac:dyDescent="0.4">
      <c r="D11" s="12" t="s">
        <v>4</v>
      </c>
      <c r="F11" s="30">
        <v>14000</v>
      </c>
      <c r="G11" s="31"/>
    </row>
    <row r="12" spans="3:10" s="2" customFormat="1" ht="15" customHeight="1" thickBot="1" x14ac:dyDescent="0.4">
      <c r="D12" s="3"/>
      <c r="F12" s="6"/>
    </row>
    <row r="13" spans="3:10" s="2" customFormat="1" ht="66" customHeight="1" thickBot="1" x14ac:dyDescent="0.4">
      <c r="D13" s="12" t="s">
        <v>7</v>
      </c>
      <c r="F13" s="32" t="str">
        <f>IF(G9&gt;F11,"ATTENZIONE: L'offerta complessiva è superiore alla Base d'asta","OK")</f>
        <v>OK</v>
      </c>
      <c r="G13" s="33"/>
      <c r="H13"/>
      <c r="I13"/>
      <c r="J13"/>
    </row>
    <row r="14" spans="3:10" s="2" customFormat="1" ht="15" customHeight="1" thickBot="1" x14ac:dyDescent="0.4">
      <c r="D14" s="5"/>
      <c r="F14" s="10"/>
      <c r="H14" s="11"/>
      <c r="I14" s="11"/>
      <c r="J14" s="11"/>
    </row>
    <row r="15" spans="3:10" ht="31.5" customHeight="1" thickBot="1" x14ac:dyDescent="0.4">
      <c r="D15" s="7" t="s">
        <v>3</v>
      </c>
      <c r="F15" s="34">
        <f>IF((G9&lt;=F11),G9,"ERRORE")</f>
        <v>0</v>
      </c>
      <c r="G15" s="35"/>
    </row>
  </sheetData>
  <sheetProtection algorithmName="SHA-512" hashValue="g4mZLLs0MqXB7D/6KvJ8Sjmr8BSe5P9coIB6N3QdzxWorbw3fOK1yOicDHmBtMpRVoBg5+r7wdtIu6Jps0ibig==" saltValue="JHKqDzGgE5Yq+qtjD/EgxQ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2024-07-02T12:20:46Z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2024-06-25T09:19:10Z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c5aa0f13-3a63-4869-9a7a-721e645dfe67</vt:lpwstr>
  </property>
  <property fmtid="{D5CDD505-2E9C-101B-9397-08002B2CF9AE}" pid="10" name="MSIP_Label_3786ba02-99ae-4f4f-9558-30470b81ac0e_ContentBits">
    <vt:lpwstr>1</vt:lpwstr>
  </property>
</Properties>
</file>