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autoCompressPictures="0" defaultThemeVersion="124226"/>
  <bookViews>
    <workbookView xWindow="-20" yWindow="3690" windowWidth="19230" windowHeight="3750"/>
  </bookViews>
  <sheets>
    <sheet name="Foglio1" sheetId="1" r:id="rId1"/>
    <sheet name="Foglio2" sheetId="2" r:id="rId2"/>
    <sheet name="Foglio3" sheetId="3" r:id="rId3"/>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F6" i="1" l="1"/>
  <c r="F5" i="1"/>
  <c r="F9" i="1"/>
  <c r="F8" i="1"/>
  <c r="F7" i="1"/>
  <c r="F4" i="1" l="1"/>
  <c r="F10" i="1"/>
  <c r="F11" i="1"/>
  <c r="F12" i="1"/>
  <c r="F13" i="1" l="1"/>
  <c r="E19" i="1" s="1"/>
  <c r="E17" i="1" l="1"/>
</calcChain>
</file>

<file path=xl/sharedStrings.xml><?xml version="1.0" encoding="utf-8"?>
<sst xmlns="http://schemas.openxmlformats.org/spreadsheetml/2006/main" count="27" uniqueCount="25">
  <si>
    <t>Celle da compilare</t>
  </si>
  <si>
    <t>Descrizione</t>
  </si>
  <si>
    <t>Prezzo Totale Offerto al netto dell'IVA €</t>
  </si>
  <si>
    <t xml:space="preserve">Prezzo totale offerto al netto dell'IVA </t>
  </si>
  <si>
    <t>Prezzo totale a base d'asta al netto dell'IVA</t>
  </si>
  <si>
    <t>1</t>
  </si>
  <si>
    <t>Importo unitario (€)</t>
  </si>
  <si>
    <t>Sistema di Verifica in caso di offerta superiore alla base d'asta</t>
  </si>
  <si>
    <t>Quantità</t>
  </si>
  <si>
    <t>Importo totale (€)</t>
  </si>
  <si>
    <t>Riattivazione del servizio di manutenzione</t>
  </si>
  <si>
    <r>
      <rPr>
        <b/>
        <sz val="9"/>
        <rFont val="Arial"/>
        <family val="2"/>
      </rPr>
      <t>Manutenzione correttiva</t>
    </r>
    <r>
      <rPr>
        <sz val="9"/>
        <rFont val="Arial"/>
        <family val="2"/>
      </rPr>
      <t xml:space="preserve"> del sistema di controllo accessi e rilevazione presenze comprensivo della componente applicativa di gestione e dei terminali installati, nonché delle infrastrutture hardware e software necessarie al loro funzionamento </t>
    </r>
    <r>
      <rPr>
        <b/>
        <sz val="9"/>
        <rFont val="Arial"/>
        <family val="2"/>
      </rPr>
      <t>(PER 17 MESI)</t>
    </r>
    <r>
      <rPr>
        <sz val="9"/>
        <rFont val="Arial"/>
        <family val="2"/>
      </rPr>
      <t>, come da capitolato tecnico allegato</t>
    </r>
  </si>
  <si>
    <t>560</t>
  </si>
  <si>
    <t>12</t>
  </si>
  <si>
    <r>
      <rPr>
        <b/>
        <sz val="9"/>
        <rFont val="Arial"/>
        <family val="2"/>
      </rPr>
      <t>Manutenzione correttiva</t>
    </r>
    <r>
      <rPr>
        <sz val="9"/>
        <rFont val="Arial"/>
        <family val="2"/>
      </rPr>
      <t xml:space="preserve"> dei sistemi TOTEM GreenPass, da attivare a richiesta, qualora le condizioni dovessero introdurre nuovamente la verifica del GreenPass </t>
    </r>
    <r>
      <rPr>
        <b/>
        <sz val="9"/>
        <rFont val="Arial"/>
        <family val="2"/>
      </rPr>
      <t>(PER 17 MESI)</t>
    </r>
    <r>
      <rPr>
        <sz val="9"/>
        <rFont val="Arial"/>
        <family val="2"/>
      </rPr>
      <t>, come da capitolato tecnico allegato</t>
    </r>
  </si>
  <si>
    <r>
      <rPr>
        <b/>
        <sz val="9"/>
        <rFont val="Arial"/>
        <family val="2"/>
      </rPr>
      <t>Disinstallazione e immagazzinamento di terminali</t>
    </r>
    <r>
      <rPr>
        <sz val="9"/>
        <rFont val="Arial"/>
        <family val="2"/>
      </rPr>
      <t xml:space="preserve"> già esistenti, come da capitolato tecnico allegato</t>
    </r>
  </si>
  <si>
    <t>15</t>
  </si>
  <si>
    <r>
      <rPr>
        <b/>
        <sz val="9"/>
        <rFont val="Arial"/>
        <family val="2"/>
      </rPr>
      <t>Disinstallazione, movimentazione e installazione di terminali</t>
    </r>
    <r>
      <rPr>
        <sz val="9"/>
        <rFont val="Arial"/>
        <family val="2"/>
      </rPr>
      <t>, già esistenti, in sedi all’interno della stessa area urbana, come da capitolato tecnico allegato</t>
    </r>
  </si>
  <si>
    <r>
      <rPr>
        <b/>
        <sz val="9"/>
        <rFont val="Arial"/>
        <family val="2"/>
      </rPr>
      <t>Installazione di terminal</t>
    </r>
    <r>
      <rPr>
        <sz val="9"/>
        <rFont val="Arial"/>
        <family val="2"/>
      </rPr>
      <t>i di nuova fornitura o già esistenti, come da capitolato tecnico allegato</t>
    </r>
  </si>
  <si>
    <t>10</t>
  </si>
  <si>
    <r>
      <rPr>
        <b/>
        <sz val="9"/>
        <rFont val="Arial"/>
        <family val="2"/>
      </rPr>
      <t>Fornitura OPZIONALE di nuovi terminali</t>
    </r>
    <r>
      <rPr>
        <sz val="9"/>
        <rFont val="Arial"/>
        <family val="2"/>
      </rPr>
      <t xml:space="preserve"> per la raccolta delle timbrature ed il controllo accessi per l’installazione di nuovi lettori che Sogei si riserva di richiedere sulla scorta delle esigenze manifestate dall’Amministrazione, come da capitolato tecnico allegato </t>
    </r>
  </si>
  <si>
    <t>5</t>
  </si>
  <si>
    <r>
      <rPr>
        <b/>
        <sz val="9"/>
        <rFont val="Arial"/>
        <family val="2"/>
      </rPr>
      <t xml:space="preserve">Fornitura OPZIONALE di tessere di prossimità (badge) </t>
    </r>
    <r>
      <rPr>
        <sz val="9"/>
        <rFont val="Arial"/>
        <family val="2"/>
      </rPr>
      <t xml:space="preserve">con personalizzazione, inizializzazione ed invio alle sedi di pertinenza, come da capitolato tecnico allegato </t>
    </r>
  </si>
  <si>
    <t>1750</t>
  </si>
  <si>
    <r>
      <rPr>
        <b/>
        <sz val="9"/>
        <rFont val="Arial"/>
        <family val="2"/>
      </rPr>
      <t>Servizi di supporto sistemistico specialistico A CONSUMO</t>
    </r>
    <r>
      <rPr>
        <sz val="9"/>
        <rFont val="Arial"/>
        <family val="2"/>
      </rPr>
      <t xml:space="preserve"> che Sogei si riserva di richiedere sulla scorta delle esigenze che emergeranno in corso di esecuzione contrattuale (GIORNI/PERSONA), come da capitolato tecnico allegato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</si>
</sst>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quot;€&quot;\ #,##0.00"/>
  </numFmts>
  <fonts count="17" x14ac:knownFonts="1">
    <font>
      <sz val="11"/>
      <color theme="1"/>
      <name val="Calibri"/>
      <family val="2"/>
      <scheme val="minor"/>
    </font>
    <font>
      <b/>
      <sz val="11"/>
      <color theme="1"/>
      <name val="Calibri"/>
      <family val="2"/>
      <scheme val="minor"/>
    </font>
    <font>
      <b/>
      <sz val="11"/>
      <color theme="1"/>
      <name val="Arial"/>
      <family val="2"/>
    </font>
    <font>
      <sz val="10"/>
      <color theme="1"/>
      <name val="Arial"/>
      <family val="2"/>
    </font>
    <font>
      <sz val="10"/>
      <name val="Arial"/>
      <family val="2"/>
    </font>
    <font>
      <b/>
      <sz val="12"/>
      <name val="Arial"/>
      <family val="2"/>
    </font>
    <font>
      <sz val="11"/>
      <color theme="1"/>
      <name val="Calibri"/>
      <family val="2"/>
      <scheme val="minor"/>
    </font>
    <font>
      <b/>
      <sz val="14"/>
      <name val="Arial"/>
      <family val="2"/>
    </font>
    <font>
      <sz val="14"/>
      <name val="Arial"/>
      <family val="2"/>
    </font>
    <font>
      <sz val="11"/>
      <color theme="1"/>
      <name val="Calibri"/>
      <family val="2"/>
    </font>
    <font>
      <b/>
      <sz val="11"/>
      <color rgb="FFFF0000"/>
      <name val="Calibri"/>
      <family val="2"/>
      <scheme val="minor"/>
    </font>
    <font>
      <b/>
      <sz val="14"/>
      <color theme="1"/>
      <name val="Calibri"/>
      <family val="2"/>
      <scheme val="minor"/>
    </font>
    <font>
      <b/>
      <sz val="14"/>
      <color theme="1"/>
      <name val="Arial"/>
      <family val="2"/>
    </font>
    <font>
      <sz val="9"/>
      <name val="Arial"/>
      <family val="2"/>
    </font>
    <font>
      <b/>
      <sz val="9"/>
      <color theme="1"/>
      <name val="Arial"/>
      <family val="2"/>
    </font>
    <font>
      <sz val="9"/>
      <color theme="1"/>
      <name val="Arial"/>
      <family val="2"/>
    </font>
    <font>
      <b/>
      <sz val="9"/>
      <name val="Arial"/>
      <family val="2"/>
    </font>
  </fonts>
  <fills count="5">
    <fill>
      <patternFill patternType="none"/>
    </fill>
    <fill>
      <patternFill patternType="gray125"/>
    </fill>
    <fill>
      <patternFill patternType="solid">
        <fgColor rgb="FFBFBFBF"/>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bottom style="medium">
        <color auto="1"/>
      </bottom>
      <diagonal/>
    </border>
    <border>
      <left style="thin">
        <color auto="1"/>
      </left>
      <right/>
      <top style="medium">
        <color auto="1"/>
      </top>
      <bottom style="medium">
        <color auto="1"/>
      </bottom>
      <diagonal/>
    </border>
    <border>
      <left/>
      <right style="medium">
        <color auto="1"/>
      </right>
      <top/>
      <bottom style="medium">
        <color auto="1"/>
      </bottom>
      <diagonal/>
    </border>
    <border>
      <left style="thin">
        <color auto="1"/>
      </left>
      <right/>
      <top style="medium">
        <color auto="1"/>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64"/>
      </left>
      <right style="medium">
        <color auto="1"/>
      </right>
      <top style="medium">
        <color auto="1"/>
      </top>
      <bottom style="medium">
        <color auto="1"/>
      </bottom>
      <diagonal/>
    </border>
  </borders>
  <cellStyleXfs count="5">
    <xf numFmtId="0" fontId="0" fillId="0" borderId="0"/>
    <xf numFmtId="0" fontId="4" fillId="0" borderId="0"/>
    <xf numFmtId="0" fontId="4" fillId="0" borderId="0"/>
    <xf numFmtId="9" fontId="4" fillId="0" borderId="0" applyFont="0" applyFill="0" applyBorder="0" applyAlignment="0" applyProtection="0"/>
    <xf numFmtId="44" fontId="6" fillId="0" borderId="0" applyFont="0" applyFill="0" applyBorder="0" applyAlignment="0" applyProtection="0"/>
  </cellStyleXfs>
  <cellXfs count="33">
    <xf numFmtId="0" fontId="0" fillId="0" borderId="0" xfId="0"/>
    <xf numFmtId="0" fontId="1" fillId="0" borderId="0" xfId="0" applyFont="1"/>
    <xf numFmtId="0" fontId="9" fillId="0" borderId="0" xfId="0" applyFont="1" applyFill="1" applyBorder="1"/>
    <xf numFmtId="0" fontId="4" fillId="0" borderId="0" xfId="1" applyFont="1" applyFill="1" applyBorder="1" applyAlignment="1" applyProtection="1">
      <alignment horizontal="right" vertical="center"/>
    </xf>
    <xf numFmtId="164" fontId="3" fillId="0" borderId="0" xfId="0" applyNumberFormat="1" applyFont="1" applyFill="1" applyBorder="1" applyAlignment="1">
      <alignment horizontal="center" vertical="center" wrapText="1"/>
    </xf>
    <xf numFmtId="0" fontId="5" fillId="0" borderId="0" xfId="1" applyFont="1" applyFill="1" applyBorder="1" applyAlignment="1" applyProtection="1">
      <alignment horizontal="center" vertical="center"/>
    </xf>
    <xf numFmtId="164" fontId="4" fillId="0" borderId="0" xfId="1" applyNumberFormat="1" applyFont="1" applyFill="1" applyBorder="1" applyAlignment="1" applyProtection="1">
      <alignment horizontal="center" vertical="center"/>
    </xf>
    <xf numFmtId="0" fontId="5" fillId="0" borderId="1" xfId="1" applyFont="1" applyFill="1" applyBorder="1" applyAlignment="1" applyProtection="1">
      <alignment horizontal="center" vertical="center"/>
    </xf>
    <xf numFmtId="0" fontId="1" fillId="0" borderId="3" xfId="0" applyFont="1" applyBorder="1" applyAlignment="1">
      <alignment horizontal="center" vertical="center"/>
    </xf>
    <xf numFmtId="0" fontId="10" fillId="0" borderId="0" xfId="0" applyFont="1"/>
    <xf numFmtId="164" fontId="8" fillId="0" borderId="0" xfId="4" applyNumberFormat="1" applyFont="1" applyFill="1" applyBorder="1" applyAlignment="1" applyProtection="1">
      <alignment horizontal="center" vertical="center" wrapText="1"/>
    </xf>
    <xf numFmtId="0" fontId="0" fillId="0" borderId="0" xfId="0" applyBorder="1"/>
    <xf numFmtId="0" fontId="5" fillId="0" borderId="1" xfId="1" applyFont="1" applyFill="1" applyBorder="1" applyAlignment="1" applyProtection="1">
      <alignment horizontal="center" vertical="center" wrapText="1"/>
    </xf>
    <xf numFmtId="0" fontId="14" fillId="3" borderId="1" xfId="0" applyFont="1" applyFill="1" applyBorder="1" applyAlignment="1">
      <alignment horizontal="center" vertical="center" wrapText="1"/>
    </xf>
    <xf numFmtId="0" fontId="14" fillId="2" borderId="1" xfId="0" applyFont="1" applyFill="1" applyBorder="1" applyAlignment="1" applyProtection="1">
      <alignment horizontal="center" vertical="center" wrapText="1"/>
    </xf>
    <xf numFmtId="164" fontId="15" fillId="0" borderId="6" xfId="0" applyNumberFormat="1" applyFont="1" applyBorder="1" applyAlignment="1" applyProtection="1">
      <alignment horizontal="center" vertical="center" wrapText="1"/>
      <protection locked="0"/>
    </xf>
    <xf numFmtId="164" fontId="15" fillId="0" borderId="7" xfId="0" applyNumberFormat="1" applyFont="1" applyBorder="1" applyAlignment="1" applyProtection="1">
      <alignment horizontal="center" vertical="center" wrapText="1"/>
    </xf>
    <xf numFmtId="0" fontId="14" fillId="2" borderId="2" xfId="0" applyFont="1" applyFill="1" applyBorder="1" applyAlignment="1">
      <alignment horizontal="center" vertical="center" wrapText="1"/>
    </xf>
    <xf numFmtId="49" fontId="13" fillId="4" borderId="8" xfId="0" applyNumberFormat="1" applyFont="1" applyFill="1" applyBorder="1" applyAlignment="1">
      <alignment horizontal="center" vertical="center" wrapText="1"/>
    </xf>
    <xf numFmtId="0" fontId="11" fillId="0" borderId="5" xfId="0" applyFont="1" applyBorder="1" applyAlignment="1">
      <alignment vertical="center"/>
    </xf>
    <xf numFmtId="164" fontId="2" fillId="4" borderId="10" xfId="0" applyNumberFormat="1" applyFont="1" applyFill="1" applyBorder="1" applyAlignment="1" applyProtection="1">
      <alignment horizontal="center" vertical="center" wrapText="1"/>
    </xf>
    <xf numFmtId="49" fontId="13" fillId="4" borderId="12" xfId="0" applyNumberFormat="1" applyFont="1" applyFill="1" applyBorder="1" applyAlignment="1">
      <alignment horizontal="center" vertical="center" wrapText="1"/>
    </xf>
    <xf numFmtId="0" fontId="11" fillId="0" borderId="10" xfId="0" applyFont="1" applyBorder="1" applyAlignment="1">
      <alignment vertical="center"/>
    </xf>
    <xf numFmtId="164" fontId="15" fillId="0" borderId="13" xfId="0" applyNumberFormat="1" applyFont="1" applyBorder="1" applyAlignment="1" applyProtection="1">
      <alignment horizontal="center" vertical="center" wrapText="1"/>
      <protection locked="0"/>
    </xf>
    <xf numFmtId="0" fontId="14" fillId="2" borderId="14" xfId="0" applyFont="1" applyFill="1" applyBorder="1" applyAlignment="1">
      <alignment horizontal="center" vertical="center" wrapText="1"/>
    </xf>
    <xf numFmtId="49" fontId="13" fillId="4" borderId="9" xfId="0" applyNumberFormat="1" applyFont="1" applyFill="1" applyBorder="1" applyAlignment="1">
      <alignment horizontal="left" vertical="center" wrapText="1"/>
    </xf>
    <xf numFmtId="49" fontId="13" fillId="4" borderId="11" xfId="0" applyNumberFormat="1" applyFont="1" applyFill="1" applyBorder="1" applyAlignment="1">
      <alignment horizontal="left" vertical="center" wrapText="1"/>
    </xf>
    <xf numFmtId="164" fontId="7" fillId="0" borderId="2" xfId="1" applyNumberFormat="1" applyFont="1" applyFill="1" applyBorder="1" applyAlignment="1" applyProtection="1">
      <alignment horizontal="center" vertical="center"/>
    </xf>
    <xf numFmtId="164" fontId="7" fillId="0" borderId="4" xfId="1" applyNumberFormat="1" applyFont="1" applyFill="1" applyBorder="1" applyAlignment="1" applyProtection="1">
      <alignment horizontal="center" vertical="center"/>
    </xf>
    <xf numFmtId="164" fontId="8" fillId="3" borderId="2" xfId="4" applyNumberFormat="1" applyFont="1" applyFill="1" applyBorder="1" applyAlignment="1" applyProtection="1">
      <alignment horizontal="center" vertical="center" wrapText="1"/>
    </xf>
    <xf numFmtId="164" fontId="8" fillId="3" borderId="4" xfId="4" applyNumberFormat="1" applyFont="1" applyFill="1" applyBorder="1" applyAlignment="1" applyProtection="1">
      <alignment horizontal="center" vertical="center" wrapText="1"/>
    </xf>
    <xf numFmtId="164" fontId="12" fillId="0" borderId="2"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cellXfs>
  <cellStyles count="5">
    <cellStyle name="Normale" xfId="0" builtinId="0"/>
    <cellStyle name="Normale 2" xfId="2"/>
    <cellStyle name="Normale 3" xfId="1"/>
    <cellStyle name="Percentuale 2" xfId="3"/>
    <cellStyle name="Valuta" xfId="4" builtinId="4"/>
  </cellStyles>
  <dxfs count="6">
    <dxf>
      <fill>
        <patternFill>
          <bgColor rgb="FF92D050"/>
        </patternFill>
      </fill>
    </dxf>
    <dxf>
      <fill>
        <patternFill>
          <bgColor rgb="FFFF0000"/>
        </patternFill>
      </fill>
    </dxf>
    <dxf>
      <font>
        <color rgb="FF9C0006"/>
      </font>
      <fill>
        <patternFill>
          <bgColor rgb="FFFFC7CE"/>
        </patternFill>
      </fill>
    </dxf>
    <dxf>
      <font>
        <color theme="1"/>
      </font>
      <fill>
        <patternFill patternType="solid">
          <fgColor rgb="FFFF0000"/>
          <bgColor rgb="FFFF0000"/>
        </patternFill>
      </fill>
    </dxf>
    <dxf>
      <font>
        <color theme="1"/>
      </font>
      <fill>
        <patternFill>
          <fgColor rgb="FF92D050"/>
          <bgColor rgb="FF92D050"/>
        </patternFill>
      </fill>
    </dxf>
    <dxf>
      <font>
        <color theme="1"/>
      </font>
      <fill>
        <patternFill>
          <fgColor rgb="FFFF0000"/>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9"/>
  <sheetViews>
    <sheetView tabSelected="1" topLeftCell="A6" zoomScale="110" zoomScaleNormal="110" workbookViewId="0">
      <selection activeCell="C6" sqref="C6"/>
    </sheetView>
  </sheetViews>
  <sheetFormatPr defaultColWidth="8.81640625" defaultRowHeight="14.5" x14ac:dyDescent="0.35"/>
  <cols>
    <col min="1" max="1" width="2.26953125" customWidth="1"/>
    <col min="2" max="2" width="1.7265625" customWidth="1"/>
    <col min="3" max="3" width="41.7265625" customWidth="1"/>
    <col min="4" max="4" width="10.453125" customWidth="1"/>
    <col min="5" max="5" width="23.453125" customWidth="1"/>
    <col min="6" max="6" width="24.7265625" customWidth="1"/>
  </cols>
  <sheetData>
    <row r="1" spans="3:9" ht="15" thickBot="1" x14ac:dyDescent="0.4"/>
    <row r="2" spans="3:9" ht="15" thickBot="1" x14ac:dyDescent="0.4">
      <c r="E2" s="8" t="s">
        <v>0</v>
      </c>
      <c r="G2" s="9"/>
    </row>
    <row r="3" spans="3:9" ht="60.75" customHeight="1" thickBot="1" x14ac:dyDescent="0.4">
      <c r="C3" s="24" t="s">
        <v>1</v>
      </c>
      <c r="D3" s="17" t="s">
        <v>8</v>
      </c>
      <c r="E3" s="13" t="s">
        <v>6</v>
      </c>
      <c r="F3" s="14" t="s">
        <v>9</v>
      </c>
    </row>
    <row r="4" spans="3:9" ht="61.5" customHeight="1" thickBot="1" x14ac:dyDescent="0.4">
      <c r="C4" s="25" t="s">
        <v>10</v>
      </c>
      <c r="D4" s="18" t="s">
        <v>5</v>
      </c>
      <c r="E4" s="15"/>
      <c r="F4" s="16">
        <f>D4*E4</f>
        <v>0</v>
      </c>
    </row>
    <row r="5" spans="3:9" ht="86" customHeight="1" thickBot="1" x14ac:dyDescent="0.4">
      <c r="C5" s="25" t="s">
        <v>11</v>
      </c>
      <c r="D5" s="18" t="s">
        <v>12</v>
      </c>
      <c r="E5" s="15"/>
      <c r="F5" s="16">
        <f>D5*E5*17</f>
        <v>0</v>
      </c>
    </row>
    <row r="6" spans="3:9" ht="61.5" customHeight="1" thickBot="1" x14ac:dyDescent="0.4">
      <c r="C6" s="25" t="s">
        <v>14</v>
      </c>
      <c r="D6" s="18" t="s">
        <v>13</v>
      </c>
      <c r="E6" s="15"/>
      <c r="F6" s="16">
        <f>D6*E6*17</f>
        <v>0</v>
      </c>
    </row>
    <row r="7" spans="3:9" ht="61.5" customHeight="1" thickBot="1" x14ac:dyDescent="0.4">
      <c r="C7" s="25" t="s">
        <v>15</v>
      </c>
      <c r="D7" s="18" t="s">
        <v>16</v>
      </c>
      <c r="E7" s="15"/>
      <c r="F7" s="16">
        <f>D7*E7</f>
        <v>0</v>
      </c>
    </row>
    <row r="8" spans="3:9" ht="61.5" customHeight="1" thickBot="1" x14ac:dyDescent="0.4">
      <c r="C8" s="25" t="s">
        <v>17</v>
      </c>
      <c r="D8" s="18" t="s">
        <v>16</v>
      </c>
      <c r="E8" s="15"/>
      <c r="F8" s="16">
        <f>D8*E8</f>
        <v>0</v>
      </c>
    </row>
    <row r="9" spans="3:9" ht="61.5" customHeight="1" thickBot="1" x14ac:dyDescent="0.4">
      <c r="C9" s="25" t="s">
        <v>18</v>
      </c>
      <c r="D9" s="18" t="s">
        <v>19</v>
      </c>
      <c r="E9" s="15"/>
      <c r="F9" s="16">
        <f>D9*E9</f>
        <v>0</v>
      </c>
    </row>
    <row r="10" spans="3:9" ht="61.5" customHeight="1" thickBot="1" x14ac:dyDescent="0.4">
      <c r="C10" s="25" t="s">
        <v>24</v>
      </c>
      <c r="D10" s="18" t="s">
        <v>19</v>
      </c>
      <c r="E10" s="23"/>
      <c r="F10" s="16">
        <f t="shared" ref="F10:F12" si="0">D10*E10</f>
        <v>0</v>
      </c>
    </row>
    <row r="11" spans="3:9" ht="61.5" customHeight="1" thickBot="1" x14ac:dyDescent="0.4">
      <c r="C11" s="25" t="s">
        <v>20</v>
      </c>
      <c r="D11" s="18" t="s">
        <v>21</v>
      </c>
      <c r="E11" s="23"/>
      <c r="F11" s="16">
        <f t="shared" si="0"/>
        <v>0</v>
      </c>
    </row>
    <row r="12" spans="3:9" ht="61.5" customHeight="1" thickBot="1" x14ac:dyDescent="0.4">
      <c r="C12" s="26" t="s">
        <v>22</v>
      </c>
      <c r="D12" s="21" t="s">
        <v>23</v>
      </c>
      <c r="E12" s="23"/>
      <c r="F12" s="16">
        <f t="shared" si="0"/>
        <v>0</v>
      </c>
    </row>
    <row r="13" spans="3:9" ht="74.25" customHeight="1" thickBot="1" x14ac:dyDescent="0.4">
      <c r="C13" s="19" t="s">
        <v>2</v>
      </c>
      <c r="D13" s="19"/>
      <c r="E13" s="22"/>
      <c r="F13" s="20">
        <f>IF((SUM(F4:F12))&lt;=E15,(SUM(F4:F12)),"ERRORE l'importo offerto supera la base d'asta")</f>
        <v>0</v>
      </c>
    </row>
    <row r="14" spans="3:9" ht="12.75" customHeight="1" thickBot="1" x14ac:dyDescent="0.4">
      <c r="E14" s="1"/>
      <c r="F14" s="4"/>
      <c r="G14" s="2"/>
      <c r="H14" s="2"/>
      <c r="I14" s="2"/>
    </row>
    <row r="15" spans="3:9" s="2" customFormat="1" ht="41.25" customHeight="1" thickBot="1" x14ac:dyDescent="0.4">
      <c r="C15" s="12" t="s">
        <v>4</v>
      </c>
      <c r="E15" s="27">
        <v>139000</v>
      </c>
      <c r="F15" s="28"/>
    </row>
    <row r="16" spans="3:9" s="2" customFormat="1" ht="15" customHeight="1" thickBot="1" x14ac:dyDescent="0.4">
      <c r="C16" s="3"/>
      <c r="E16" s="6"/>
    </row>
    <row r="17" spans="3:9" s="2" customFormat="1" ht="66" customHeight="1" thickBot="1" x14ac:dyDescent="0.4">
      <c r="C17" s="12" t="s">
        <v>7</v>
      </c>
      <c r="E17" s="29" t="str">
        <f>IF(F13&gt;E15,"ATTENZIONE: L'offerta complessiva è superiore alla Base d'asta","OK")</f>
        <v>OK</v>
      </c>
      <c r="F17" s="30"/>
      <c r="G17"/>
      <c r="H17"/>
      <c r="I17"/>
    </row>
    <row r="18" spans="3:9" s="2" customFormat="1" ht="15" customHeight="1" thickBot="1" x14ac:dyDescent="0.4">
      <c r="C18" s="5"/>
      <c r="E18" s="10"/>
      <c r="G18" s="11"/>
      <c r="H18" s="11"/>
      <c r="I18" s="11"/>
    </row>
    <row r="19" spans="3:9" ht="31.5" customHeight="1" thickBot="1" x14ac:dyDescent="0.4">
      <c r="C19" s="7" t="s">
        <v>3</v>
      </c>
      <c r="E19" s="31">
        <f>IF((F13&lt;=E15),F13,"ERRORE")</f>
        <v>0</v>
      </c>
      <c r="F19" s="32"/>
    </row>
  </sheetData>
  <sheetProtection algorithmName="SHA-512" hashValue="wuZnSKckwv6mW3m6zct2e49pdcmRVfTARFQXslKoOsyu2lW+wa1daI/X6RW6wlawiuPLnLZyzm/yUSj0luC2yw==" saltValue="KgfBYalKfcridQk/JGbniQ==" spinCount="100000" sheet="1" objects="1" scenarios="1"/>
  <mergeCells count="3">
    <mergeCell ref="E15:F15"/>
    <mergeCell ref="E17:F17"/>
    <mergeCell ref="E19:F19"/>
  </mergeCells>
  <conditionalFormatting sqref="E19">
    <cfRule type="cellIs" dxfId="5" priority="6" operator="equal">
      <formula>$E$15</formula>
    </cfRule>
    <cfRule type="cellIs" dxfId="4" priority="7" operator="lessThan">
      <formula>$E$15</formula>
    </cfRule>
    <cfRule type="cellIs" dxfId="3" priority="9" operator="greaterThan">
      <formula>$E$15</formula>
    </cfRule>
  </conditionalFormatting>
  <conditionalFormatting sqref="F13">
    <cfRule type="cellIs" dxfId="2" priority="10" operator="greaterThan">
      <formula>#REF!</formula>
    </cfRule>
  </conditionalFormatting>
  <conditionalFormatting sqref="E19:F19">
    <cfRule type="cellIs" dxfId="1" priority="1" operator="greaterThan">
      <formula>$E$15</formula>
    </cfRule>
    <cfRule type="cellIs" dxfId="0" priority="2" operator="lessThanOrEqual">
      <formula>$E$15</formula>
    </cfRule>
  </conditionalFormatting>
  <dataValidations count="1">
    <dataValidation type="custom" operator="equal" allowBlank="1" showInputMessage="1" showErrorMessage="1" error="Non è possibile inserire più di due cifre decimali" sqref="E4:E12">
      <formula1>(LEN(E4)-LEN(INT(E4)))&lt;=3</formula1>
    </dataValidation>
  </dataValidation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1640625" defaultRowHeight="14.5" x14ac:dyDescent="0.35"/>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1640625" defaultRowHeight="14.5" x14ac:dyDescent="0.35"/>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2023-03-23T13:45:53Z</dcterms:modified>
</cp:coreProperties>
</file>