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-20" yWindow="3690" windowWidth="19230" windowHeight="375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" i="1" l="1"/>
  <c r="G7" i="1"/>
  <c r="G8" i="1" l="1"/>
  <c r="G5" i="1" l="1"/>
  <c r="G4" i="1" l="1"/>
  <c r="G9" i="1" s="1"/>
  <c r="F15" i="1" l="1"/>
  <c r="F13" i="1" l="1"/>
</calcChain>
</file>

<file path=xl/sharedStrings.xml><?xml version="1.0" encoding="utf-8"?>
<sst xmlns="http://schemas.openxmlformats.org/spreadsheetml/2006/main" count="26" uniqueCount="22">
  <si>
    <t>Celle da compilare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</si>
  <si>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</si>
  <si>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</si>
  <si>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</si>
  <si>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</si>
  <si>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 xml:space="preserve">Prezzo Totale Offerto al netto dell'IVA €      </t>
  </si>
  <si>
    <t>Totale (€)</t>
  </si>
  <si>
    <t>Oggetto</t>
  </si>
  <si>
    <t>Codice</t>
  </si>
  <si>
    <t>Q.tà</t>
  </si>
  <si>
    <t>Rda 51318</t>
  </si>
  <si>
    <t>3000-0000-1053</t>
  </si>
  <si>
    <t>Lifesize Small Account</t>
  </si>
  <si>
    <t>Lifesize Record and Share</t>
  </si>
  <si>
    <t>Lifesize Audio Conferencing</t>
  </si>
  <si>
    <t>Lifesize Live Stream 1000 Viewers</t>
  </si>
  <si>
    <t>3000-0000-1043</t>
  </si>
  <si>
    <t>3000-0000-1115</t>
  </si>
  <si>
    <t>1</t>
  </si>
  <si>
    <t>3000-0000-1231</t>
  </si>
  <si>
    <t>Evento singolo in live streaming per 10000 visualizzatori</t>
  </si>
  <si>
    <t>3000-0000-0986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</si>
</sst>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&quot;€&quot;\ #,##0.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9"/>
      <color theme="1"/>
      <name val="Arial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5" fontId="4" fillId="0" borderId="0" xfId="1" applyNumberFormat="1" applyFont="1" applyFill="1" applyBorder="1" applyAlignment="1" applyProtection="1">
      <alignment horizontal="center" vertical="center"/>
    </xf>
    <xf numFmtId="0" fontId="11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10" fillId="0" borderId="0" xfId="0" applyFont="1" applyFill="1" applyBorder="1" applyAlignment="1" applyProtection="1"/>
    <xf numFmtId="0" fontId="1" fillId="3" borderId="2" xfId="0" applyFont="1" applyFill="1" applyBorder="1" applyAlignment="1">
      <alignment horizontal="center"/>
    </xf>
    <xf numFmtId="165" fontId="2" fillId="4" borderId="13" xfId="0" applyNumberFormat="1" applyFont="1" applyFill="1" applyBorder="1" applyAlignment="1" applyProtection="1">
      <alignment horizontal="center" vertical="center" wrapText="1"/>
    </xf>
    <xf numFmtId="0" fontId="1" fillId="5" borderId="14" xfId="0" applyFont="1" applyFill="1" applyBorder="1" applyAlignment="1">
      <alignment horizontal="center"/>
    </xf>
    <xf numFmtId="0" fontId="1" fillId="5" borderId="15" xfId="0" applyFont="1" applyFill="1" applyBorder="1" applyAlignment="1">
      <alignment horizontal="center"/>
    </xf>
    <xf numFmtId="0" fontId="14" fillId="2" borderId="16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 applyProtection="1">
      <alignment horizontal="center" vertical="center" wrapText="1"/>
    </xf>
    <xf numFmtId="49" fontId="4" fillId="4" borderId="7" xfId="0" applyNumberFormat="1" applyFont="1" applyFill="1" applyBorder="1" applyAlignment="1">
      <alignment horizontal="center" vertical="center" wrapText="1"/>
    </xf>
    <xf numFmtId="165" fontId="3" fillId="0" borderId="7" xfId="0" applyNumberFormat="1" applyFont="1" applyBorder="1" applyAlignment="1" applyProtection="1">
      <alignment horizontal="center" vertical="center" wrapText="1"/>
      <protection locked="0"/>
    </xf>
    <xf numFmtId="165" fontId="3" fillId="0" borderId="8" xfId="0" applyNumberFormat="1" applyFont="1" applyBorder="1" applyAlignment="1" applyProtection="1">
      <alignment horizontal="center" vertical="center" wrapText="1"/>
    </xf>
    <xf numFmtId="49" fontId="4" fillId="4" borderId="10" xfId="0" applyNumberFormat="1" applyFont="1" applyFill="1" applyBorder="1" applyAlignment="1">
      <alignment horizontal="center" vertical="center" wrapText="1"/>
    </xf>
    <xf numFmtId="165" fontId="3" fillId="0" borderId="10" xfId="0" applyNumberFormat="1" applyFont="1" applyBorder="1" applyAlignment="1" applyProtection="1">
      <alignment horizontal="center" vertical="center" wrapText="1"/>
      <protection locked="0"/>
    </xf>
    <xf numFmtId="165" fontId="3" fillId="0" borderId="12" xfId="0" applyNumberFormat="1" applyFont="1" applyBorder="1" applyAlignment="1" applyProtection="1">
      <alignment horizontal="center" vertical="center" wrapText="1"/>
    </xf>
    <xf numFmtId="0" fontId="3" fillId="0" borderId="9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5" fillId="0" borderId="11" xfId="0" applyFont="1" applyBorder="1"/>
    <xf numFmtId="0" fontId="15" fillId="0" borderId="17" xfId="0" applyFont="1" applyBorder="1" applyAlignment="1">
      <alignment wrapText="1"/>
    </xf>
    <xf numFmtId="0" fontId="3" fillId="0" borderId="18" xfId="0" applyFont="1" applyBorder="1" applyAlignment="1">
      <alignment horizontal="center" vertical="center"/>
    </xf>
    <xf numFmtId="49" fontId="4" fillId="4" borderId="18" xfId="0" applyNumberFormat="1" applyFont="1" applyFill="1" applyBorder="1" applyAlignment="1">
      <alignment horizontal="center" vertical="center" wrapText="1"/>
    </xf>
    <xf numFmtId="165" fontId="3" fillId="0" borderId="18" xfId="0" applyNumberFormat="1" applyFont="1" applyBorder="1" applyAlignment="1" applyProtection="1">
      <alignment horizontal="center" vertical="center" wrapText="1"/>
      <protection locked="0"/>
    </xf>
    <xf numFmtId="165" fontId="3" fillId="0" borderId="19" xfId="0" applyNumberFormat="1" applyFont="1" applyBorder="1" applyAlignment="1" applyProtection="1">
      <alignment horizontal="center" vertical="center" wrapText="1"/>
    </xf>
    <xf numFmtId="165" fontId="7" fillId="0" borderId="1" xfId="1" applyNumberFormat="1" applyFont="1" applyFill="1" applyBorder="1" applyAlignment="1" applyProtection="1">
      <alignment horizontal="center" vertical="center"/>
    </xf>
    <xf numFmtId="165" fontId="7" fillId="0" borderId="3" xfId="1" applyNumberFormat="1" applyFont="1" applyFill="1" applyBorder="1" applyAlignment="1" applyProtection="1">
      <alignment horizontal="center" vertical="center"/>
    </xf>
    <xf numFmtId="165" fontId="8" fillId="3" borderId="1" xfId="4" applyNumberFormat="1" applyFont="1" applyFill="1" applyBorder="1" applyAlignment="1" applyProtection="1">
      <alignment horizontal="center" vertical="center" wrapText="1"/>
    </xf>
    <xf numFmtId="165" fontId="8" fillId="3" borderId="3" xfId="4" applyNumberFormat="1" applyFont="1" applyFill="1" applyBorder="1" applyAlignment="1" applyProtection="1">
      <alignment horizontal="center" vertical="center" wrapText="1"/>
    </xf>
    <xf numFmtId="165" fontId="13" fillId="0" borderId="1" xfId="0" applyNumberFormat="1" applyFont="1" applyFill="1" applyBorder="1" applyAlignment="1">
      <alignment horizontal="center" vertical="center"/>
    </xf>
    <xf numFmtId="165" fontId="13" fillId="0" borderId="3" xfId="0" applyNumberFormat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right" vertical="center"/>
    </xf>
    <xf numFmtId="0" fontId="12" fillId="0" borderId="5" xfId="0" applyFont="1" applyBorder="1" applyAlignment="1">
      <alignment horizontal="right" vertical="center"/>
    </xf>
    <xf numFmtId="0" fontId="12" fillId="0" borderId="4" xfId="0" applyFont="1" applyBorder="1" applyAlignment="1">
      <alignment horizontal="right" vertical="center"/>
    </xf>
    <xf numFmtId="0" fontId="5" fillId="0" borderId="1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/>
    </xf>
    <xf numFmtId="0" fontId="5" fillId="0" borderId="3" xfId="1" applyFont="1" applyFill="1" applyBorder="1" applyAlignment="1" applyProtection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J15"/>
  <sheetViews>
    <sheetView tabSelected="1" zoomScale="110" zoomScaleNormal="110" workbookViewId="0">
      <selection activeCell="C1" sqref="C1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56.453125" customWidth="1"/>
    <col min="4" max="4" width="21.1796875" customWidth="1"/>
    <col min="5" max="5" width="6.08984375" customWidth="1"/>
    <col min="6" max="6" width="16.1796875" bestFit="1" customWidth="1"/>
    <col min="7" max="7" width="19" customWidth="1"/>
  </cols>
  <sheetData>
    <row r="1" spans="3:10" ht="13.5" customHeight="1" thickBot="1" x14ac:dyDescent="0.4">
      <c r="C1" s="10" t="s">
        <v>10</v>
      </c>
      <c r="D1" s="10"/>
      <c r="H1" s="1"/>
    </row>
    <row r="2" spans="3:10" ht="12.5" customHeight="1" thickBot="1" x14ac:dyDescent="0.4">
      <c r="F2" s="11" t="s">
        <v>0</v>
      </c>
      <c r="H2" s="7"/>
    </row>
    <row r="3" spans="3:10" ht="13.5" customHeight="1" thickBot="1" x14ac:dyDescent="0.4">
      <c r="C3" s="13" t="s">
        <v>7</v>
      </c>
      <c r="D3" s="14" t="s">
        <v>8</v>
      </c>
      <c r="E3" s="15" t="s">
        <v>9</v>
      </c>
      <c r="F3" s="16" t="s">
        <v>3</v>
      </c>
      <c r="G3" s="17" t="s">
        <v>6</v>
      </c>
    </row>
    <row r="4" spans="3:10" x14ac:dyDescent="0.35">
      <c r="C4" s="24" t="s">
        <v>12</v>
      </c>
      <c r="D4" s="25" t="s">
        <v>11</v>
      </c>
      <c r="E4" s="18" t="s">
        <v>18</v>
      </c>
      <c r="F4" s="19"/>
      <c r="G4" s="20">
        <f>E4*F4</f>
        <v>0</v>
      </c>
    </row>
    <row r="5" spans="3:10" x14ac:dyDescent="0.35">
      <c r="C5" s="27" t="s">
        <v>13</v>
      </c>
      <c r="D5" s="26" t="s">
        <v>16</v>
      </c>
      <c r="E5" s="21" t="s">
        <v>18</v>
      </c>
      <c r="F5" s="22"/>
      <c r="G5" s="23">
        <f>E5*F5</f>
        <v>0</v>
      </c>
    </row>
    <row r="6" spans="3:10" x14ac:dyDescent="0.35">
      <c r="C6" s="27" t="s">
        <v>14</v>
      </c>
      <c r="D6" s="26" t="s">
        <v>19</v>
      </c>
      <c r="E6" s="21" t="s">
        <v>18</v>
      </c>
      <c r="F6" s="22"/>
      <c r="G6" s="23">
        <f t="shared" ref="G6:G7" si="0">E6*F6</f>
        <v>0</v>
      </c>
    </row>
    <row r="7" spans="3:10" x14ac:dyDescent="0.35">
      <c r="C7" s="27" t="s">
        <v>15</v>
      </c>
      <c r="D7" s="26" t="s">
        <v>17</v>
      </c>
      <c r="E7" s="21" t="s">
        <v>18</v>
      </c>
      <c r="F7" s="22"/>
      <c r="G7" s="23">
        <f t="shared" si="0"/>
        <v>0</v>
      </c>
    </row>
    <row r="8" spans="3:10" ht="15" thickBot="1" x14ac:dyDescent="0.4">
      <c r="C8" s="28" t="s">
        <v>20</v>
      </c>
      <c r="D8" s="29" t="s">
        <v>21</v>
      </c>
      <c r="E8" s="30" t="s">
        <v>18</v>
      </c>
      <c r="F8" s="31"/>
      <c r="G8" s="32">
        <f t="shared" ref="G8" si="1">E8*F8</f>
        <v>0</v>
      </c>
    </row>
    <row r="9" spans="3:10" ht="39" customHeight="1" thickBot="1" x14ac:dyDescent="0.4">
      <c r="C9" s="39" t="s">
        <v>5</v>
      </c>
      <c r="D9" s="40"/>
      <c r="E9" s="40"/>
      <c r="F9" s="41"/>
      <c r="G9" s="12">
        <f>IF((SUM(G4:G8))&lt;=F11,(SUM(G4:G8)),"ERRORE l'importo offerto supera la base d'asta")</f>
        <v>0</v>
      </c>
    </row>
    <row r="10" spans="3:10" ht="7" customHeight="1" thickBot="1" x14ac:dyDescent="0.4">
      <c r="F10" s="1"/>
      <c r="G10" s="4"/>
      <c r="H10" s="2"/>
      <c r="I10" s="2"/>
      <c r="J10" s="2"/>
    </row>
    <row r="11" spans="3:10" s="2" customFormat="1" ht="35.5" customHeight="1" thickBot="1" x14ac:dyDescent="0.4">
      <c r="C11" s="42" t="s">
        <v>2</v>
      </c>
      <c r="D11" s="43"/>
      <c r="F11" s="33">
        <v>39900</v>
      </c>
      <c r="G11" s="34"/>
    </row>
    <row r="12" spans="3:10" s="2" customFormat="1" ht="7" customHeight="1" thickBot="1" x14ac:dyDescent="0.4">
      <c r="C12" s="3"/>
      <c r="D12" s="3"/>
      <c r="F12" s="6"/>
    </row>
    <row r="13" spans="3:10" s="2" customFormat="1" ht="45.5" customHeight="1" thickBot="1" x14ac:dyDescent="0.4">
      <c r="C13" s="42" t="s">
        <v>4</v>
      </c>
      <c r="D13" s="43"/>
      <c r="F13" s="35" t="str">
        <f>IF(G9&gt;F11,"ATTENZIONE: L'offerta complessiva è superiore alla Base d'asta","OK")</f>
        <v>OK</v>
      </c>
      <c r="G13" s="36"/>
      <c r="H13"/>
      <c r="I13"/>
      <c r="J13"/>
    </row>
    <row r="14" spans="3:10" s="2" customFormat="1" ht="7" customHeight="1" thickBot="1" x14ac:dyDescent="0.4">
      <c r="C14" s="5"/>
      <c r="D14" s="5"/>
      <c r="F14" s="8"/>
      <c r="H14" s="9"/>
      <c r="I14" s="9"/>
      <c r="J14" s="9"/>
    </row>
    <row r="15" spans="3:10" ht="35.5" customHeight="1" thickBot="1" x14ac:dyDescent="0.4">
      <c r="C15" s="44" t="s">
        <v>1</v>
      </c>
      <c r="D15" s="45"/>
      <c r="F15" s="37">
        <f>IF((G9&lt;=F11),G9,"ERRORE")</f>
        <v>0</v>
      </c>
      <c r="G15" s="38"/>
    </row>
  </sheetData>
  <sheetProtection algorithmName="SHA-512" hashValue="jadX9vgm+j6ur+SQS3YOiOSTima5K3zeUJLxxqIghixEbrqlPOqAshZBQNDpiBiMPZGTVRRUQkIiwUqHLSN0yQ==" saltValue="ShjBUBAy5Zue1dqxvduZnw==" spinCount="100000" sheet="1" objects="1" scenarios="1"/>
  <mergeCells count="7">
    <mergeCell ref="F11:G11"/>
    <mergeCell ref="F13:G13"/>
    <mergeCell ref="F15:G15"/>
    <mergeCell ref="C9:F9"/>
    <mergeCell ref="C11:D11"/>
    <mergeCell ref="C13:D13"/>
    <mergeCell ref="C15:D15"/>
  </mergeCells>
  <conditionalFormatting sqref="F15">
    <cfRule type="cellIs" dxfId="5" priority="6" operator="equal">
      <formula>$F$11</formula>
    </cfRule>
    <cfRule type="cellIs" dxfId="4" priority="7" operator="lessThan">
      <formula>$F$11</formula>
    </cfRule>
    <cfRule type="cellIs" dxfId="3" priority="9" operator="greaterThan">
      <formula>$F$11</formula>
    </cfRule>
  </conditionalFormatting>
  <conditionalFormatting sqref="G9">
    <cfRule type="cellIs" dxfId="2" priority="10" operator="greaterThan">
      <formula>#REF!</formula>
    </cfRule>
  </conditionalFormatting>
  <conditionalFormatting sqref="F15:G15">
    <cfRule type="cellIs" dxfId="1" priority="1" operator="greaterThan">
      <formula>$F$11</formula>
    </cfRule>
    <cfRule type="cellIs" dxfId="0" priority="2" operator="lessThanOrEqual">
      <formula>$F$11</formula>
    </cfRule>
  </conditionalFormatting>
  <dataValidations count="1">
    <dataValidation type="custom" operator="equal" allowBlank="1" showInputMessage="1" showErrorMessage="1" error="Non è possibile inserire più di due cifre decimali" sqref="F4:F8">
      <formula1>(LEN(F4)-LEN(INT(F4)))&lt;=3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2023-01-25T10:18:38Z</dcterms:modified>
</cp:coreProperties>
</file>