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20" yWindow="3690" windowWidth="19230" windowHeight="375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G5" i="1" l="1"/>
  <c r="G4" i="1" l="1"/>
  <c r="G7" i="1" s="1"/>
  <c r="F13" i="1" l="1"/>
  <c r="F11" i="1" l="1"/>
</calcChain>
</file>

<file path=xl/sharedStrings.xml><?xml version="1.0" encoding="utf-8"?>
<sst xmlns="http://schemas.openxmlformats.org/spreadsheetml/2006/main" count="20" uniqueCount="18">
  <si>
    <t>Celle da compilare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</si>
  <si>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</si>
  <si>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</si>
  <si>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</si>
  <si>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</si>
  <si>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 xml:space="preserve">Prezzo Totale Offerto al netto dell'IVA €      </t>
  </si>
  <si>
    <t>Totale (€)</t>
  </si>
  <si>
    <t>Lifesize Host Plus</t>
  </si>
  <si>
    <t>Oggetto</t>
  </si>
  <si>
    <t>Codice</t>
  </si>
  <si>
    <t>Q.tà</t>
  </si>
  <si>
    <t>Rda 51199</t>
  </si>
  <si>
    <t>Unlimited Audio Conferencing, Per Host</t>
  </si>
  <si>
    <t>Record and Share, Per Host</t>
  </si>
  <si>
    <t>3000-0000-1214</t>
  </si>
  <si>
    <t>3000-0000-1224</t>
  </si>
  <si>
    <t>3000-0000-1225</t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</si>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</sst>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9"/>
      <color theme="1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10" fillId="0" borderId="0" xfId="0" applyFont="1" applyFill="1" applyBorder="1" applyAlignment="1" applyProtection="1"/>
    <xf numFmtId="0" fontId="1" fillId="3" borderId="2" xfId="0" applyFont="1" applyFill="1" applyBorder="1" applyAlignment="1">
      <alignment horizontal="center"/>
    </xf>
    <xf numFmtId="165" fontId="2" fillId="4" borderId="13" xfId="0" applyNumberFormat="1" applyFont="1" applyFill="1" applyBorder="1" applyAlignment="1" applyProtection="1">
      <alignment horizontal="center" vertical="center" wrapText="1"/>
    </xf>
    <xf numFmtId="0" fontId="1" fillId="5" borderId="14" xfId="0" applyFont="1" applyFill="1" applyBorder="1" applyAlignment="1">
      <alignment horizontal="center"/>
    </xf>
    <xf numFmtId="0" fontId="1" fillId="5" borderId="15" xfId="0" applyFont="1" applyFill="1" applyBorder="1" applyAlignment="1">
      <alignment horizontal="center"/>
    </xf>
    <xf numFmtId="0" fontId="14" fillId="2" borderId="16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 applyProtection="1">
      <alignment horizontal="center" vertical="center" wrapText="1"/>
    </xf>
    <xf numFmtId="49" fontId="4" fillId="4" borderId="7" xfId="0" applyNumberFormat="1" applyFont="1" applyFill="1" applyBorder="1" applyAlignment="1">
      <alignment horizontal="center" vertical="center" wrapText="1"/>
    </xf>
    <xf numFmtId="165" fontId="3" fillId="0" borderId="7" xfId="0" applyNumberFormat="1" applyFont="1" applyBorder="1" applyAlignment="1" applyProtection="1">
      <alignment horizontal="center" vertical="center" wrapText="1"/>
      <protection locked="0"/>
    </xf>
    <xf numFmtId="165" fontId="3" fillId="0" borderId="8" xfId="0" applyNumberFormat="1" applyFont="1" applyBorder="1" applyAlignment="1" applyProtection="1">
      <alignment horizontal="center" vertical="center" wrapText="1"/>
    </xf>
    <xf numFmtId="49" fontId="4" fillId="4" borderId="10" xfId="0" applyNumberFormat="1" applyFont="1" applyFill="1" applyBorder="1" applyAlignment="1">
      <alignment horizontal="center" vertical="center" wrapText="1"/>
    </xf>
    <xf numFmtId="165" fontId="3" fillId="0" borderId="10" xfId="0" applyNumberFormat="1" applyFont="1" applyBorder="1" applyAlignment="1" applyProtection="1">
      <alignment horizontal="center" vertical="center" wrapText="1"/>
      <protection locked="0"/>
    </xf>
    <xf numFmtId="165" fontId="3" fillId="0" borderId="12" xfId="0" applyNumberFormat="1" applyFont="1" applyBorder="1" applyAlignment="1" applyProtection="1">
      <alignment horizontal="center" vertical="center" wrapText="1"/>
    </xf>
    <xf numFmtId="0" fontId="3" fillId="0" borderId="9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5" fillId="0" borderId="11" xfId="0" applyFont="1" applyBorder="1"/>
    <xf numFmtId="165" fontId="7" fillId="0" borderId="1" xfId="1" applyNumberFormat="1" applyFont="1" applyFill="1" applyBorder="1" applyAlignment="1" applyProtection="1">
      <alignment horizontal="center" vertical="center"/>
    </xf>
    <xf numFmtId="165" fontId="7" fillId="0" borderId="3" xfId="1" applyNumberFormat="1" applyFont="1" applyFill="1" applyBorder="1" applyAlignment="1" applyProtection="1">
      <alignment horizontal="center" vertical="center"/>
    </xf>
    <xf numFmtId="165" fontId="8" fillId="3" borderId="1" xfId="4" applyNumberFormat="1" applyFont="1" applyFill="1" applyBorder="1" applyAlignment="1" applyProtection="1">
      <alignment horizontal="center" vertical="center" wrapText="1"/>
    </xf>
    <xf numFmtId="165" fontId="8" fillId="3" borderId="3" xfId="4" applyNumberFormat="1" applyFont="1" applyFill="1" applyBorder="1" applyAlignment="1" applyProtection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/>
    </xf>
    <xf numFmtId="165" fontId="13" fillId="0" borderId="3" xfId="0" applyNumberFormat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right" vertical="center"/>
    </xf>
    <xf numFmtId="0" fontId="12" fillId="0" borderId="5" xfId="0" applyFont="1" applyBorder="1" applyAlignment="1">
      <alignment horizontal="right" vertical="center"/>
    </xf>
    <xf numFmtId="0" fontId="12" fillId="0" borderId="4" xfId="0" applyFont="1" applyBorder="1" applyAlignment="1">
      <alignment horizontal="right" vertical="center"/>
    </xf>
    <xf numFmtId="0" fontId="5" fillId="0" borderId="1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J13"/>
  <sheetViews>
    <sheetView tabSelected="1" zoomScale="110" zoomScaleNormal="110" workbookViewId="0">
      <selection activeCell="D6" sqref="D6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34.1796875" bestFit="1" customWidth="1"/>
    <col min="4" max="4" width="21.1796875" customWidth="1"/>
    <col min="5" max="5" width="6.08984375" customWidth="1"/>
    <col min="6" max="6" width="16.1796875" bestFit="1" customWidth="1"/>
    <col min="7" max="7" width="19" customWidth="1"/>
  </cols>
  <sheetData>
    <row r="1" spans="3:10" ht="13.5" customHeight="1" thickBot="1" x14ac:dyDescent="0.4">
      <c r="C1" s="10" t="s">
        <v>11</v>
      </c>
      <c r="D1" s="10"/>
      <c r="H1" s="1"/>
    </row>
    <row r="2" spans="3:10" ht="12.5" customHeight="1" thickBot="1" x14ac:dyDescent="0.4">
      <c r="F2" s="11" t="s">
        <v>0</v>
      </c>
      <c r="H2" s="7"/>
    </row>
    <row r="3" spans="3:10" ht="15" thickBot="1" x14ac:dyDescent="0.4">
      <c r="C3" s="13" t="s">
        <v>8</v>
      </c>
      <c r="D3" s="14" t="s">
        <v>9</v>
      </c>
      <c r="E3" s="15" t="s">
        <v>10</v>
      </c>
      <c r="F3" s="16" t="s">
        <v>3</v>
      </c>
      <c r="G3" s="17" t="s">
        <v>6</v>
      </c>
    </row>
    <row r="4" spans="3:10" x14ac:dyDescent="0.35">
      <c r="C4" s="24" t="s">
        <v>7</v>
      </c>
      <c r="D4" s="25" t="s">
        <v>14</v>
      </c>
      <c r="E4" s="18" t="s">
        <v>17</v>
      </c>
      <c r="F4" s="19"/>
      <c r="G4" s="20">
        <f>E4*F4</f>
        <v>0</v>
      </c>
    </row>
    <row r="5" spans="3:10" x14ac:dyDescent="0.35">
      <c r="C5" s="27" t="s">
        <v>12</v>
      </c>
      <c r="D5" s="26" t="s">
        <v>15</v>
      </c>
      <c r="E5" s="21" t="s">
        <v>17</v>
      </c>
      <c r="F5" s="22"/>
      <c r="G5" s="23">
        <f>E5*F5</f>
        <v>0</v>
      </c>
    </row>
    <row r="6" spans="3:10" x14ac:dyDescent="0.35">
      <c r="C6" s="27" t="s">
        <v>13</v>
      </c>
      <c r="D6" s="26" t="s">
        <v>16</v>
      </c>
      <c r="E6" s="21" t="s">
        <v>17</v>
      </c>
      <c r="F6" s="22"/>
      <c r="G6" s="23">
        <f t="shared" ref="G6" si="0">E6*F6</f>
        <v>0</v>
      </c>
    </row>
    <row r="7" spans="3:10" ht="39" customHeight="1" thickBot="1" x14ac:dyDescent="0.4">
      <c r="C7" s="34" t="s">
        <v>5</v>
      </c>
      <c r="D7" s="35"/>
      <c r="E7" s="35"/>
      <c r="F7" s="36"/>
      <c r="G7" s="12">
        <f>IF((SUM(G4:G6))&lt;=F9,(SUM(G4:G6)),"ERRORE l'importo offerto supera la base d'asta")</f>
        <v>0</v>
      </c>
    </row>
    <row r="8" spans="3:10" ht="7" customHeight="1" thickBot="1" x14ac:dyDescent="0.4">
      <c r="F8" s="1"/>
      <c r="G8" s="4"/>
      <c r="H8" s="2"/>
      <c r="I8" s="2"/>
      <c r="J8" s="2"/>
    </row>
    <row r="9" spans="3:10" s="2" customFormat="1" ht="35.5" customHeight="1" thickBot="1" x14ac:dyDescent="0.4">
      <c r="C9" s="37" t="s">
        <v>2</v>
      </c>
      <c r="D9" s="38"/>
      <c r="F9" s="28">
        <v>4950</v>
      </c>
      <c r="G9" s="29"/>
    </row>
    <row r="10" spans="3:10" s="2" customFormat="1" ht="7" customHeight="1" thickBot="1" x14ac:dyDescent="0.4">
      <c r="C10" s="3"/>
      <c r="D10" s="3"/>
      <c r="F10" s="6"/>
    </row>
    <row r="11" spans="3:10" s="2" customFormat="1" ht="45.5" customHeight="1" thickBot="1" x14ac:dyDescent="0.4">
      <c r="C11" s="37" t="s">
        <v>4</v>
      </c>
      <c r="D11" s="38"/>
      <c r="F11" s="30" t="str">
        <f>IF(G7&gt;F9,"ATTENZIONE: L'offerta complessiva è superiore alla Base d'asta","OK")</f>
        <v>OK</v>
      </c>
      <c r="G11" s="31"/>
      <c r="H11"/>
      <c r="I11"/>
      <c r="J11"/>
    </row>
    <row r="12" spans="3:10" s="2" customFormat="1" ht="7" customHeight="1" thickBot="1" x14ac:dyDescent="0.4">
      <c r="C12" s="5"/>
      <c r="D12" s="5"/>
      <c r="F12" s="8"/>
      <c r="H12" s="9"/>
      <c r="I12" s="9"/>
      <c r="J12" s="9"/>
    </row>
    <row r="13" spans="3:10" ht="35.5" customHeight="1" thickBot="1" x14ac:dyDescent="0.4">
      <c r="C13" s="39" t="s">
        <v>1</v>
      </c>
      <c r="D13" s="40"/>
      <c r="F13" s="32">
        <f>IF((G7&lt;=F9),G7,"ERRORE")</f>
        <v>0</v>
      </c>
      <c r="G13" s="33"/>
    </row>
  </sheetData>
  <sheetProtection algorithmName="SHA-512" hashValue="ALSYZC7FUCAlME36g6iKoh/VV8Cr4AZ4XvQOImgAAucXN8QVz13L7JiKD4/2ZznoXqEVRNQg6G/5G1vf+AgnEA==" saltValue="6CeH/ZVLfOxS6lAzcT8NHQ==" spinCount="100000" sheet="1" objects="1" scenarios="1"/>
  <mergeCells count="7">
    <mergeCell ref="F9:G9"/>
    <mergeCell ref="F11:G11"/>
    <mergeCell ref="F13:G13"/>
    <mergeCell ref="C7:F7"/>
    <mergeCell ref="C9:D9"/>
    <mergeCell ref="C11:D11"/>
    <mergeCell ref="C13:D13"/>
  </mergeCells>
  <conditionalFormatting sqref="F13">
    <cfRule type="cellIs" dxfId="5" priority="6" operator="equal">
      <formula>$F$9</formula>
    </cfRule>
    <cfRule type="cellIs" dxfId="4" priority="7" operator="lessThan">
      <formula>$F$9</formula>
    </cfRule>
    <cfRule type="cellIs" dxfId="3" priority="9" operator="greaterThan">
      <formula>$F$9</formula>
    </cfRule>
  </conditionalFormatting>
  <conditionalFormatting sqref="G7">
    <cfRule type="cellIs" dxfId="2" priority="10" operator="greaterThan">
      <formula>#REF!</formula>
    </cfRule>
  </conditionalFormatting>
  <conditionalFormatting sqref="F13:G13">
    <cfRule type="cellIs" dxfId="1" priority="1" operator="greaterThan">
      <formula>$F$9</formula>
    </cfRule>
    <cfRule type="cellIs" dxfId="0" priority="2" operator="lessThanOrEqual">
      <formula>$F$9</formula>
    </cfRule>
  </conditionalFormatting>
  <dataValidations count="1">
    <dataValidation type="custom" operator="equal" allowBlank="1" showInputMessage="1" showErrorMessage="1" error="Non è possibile inserire più di due cifre decimali" sqref="F4:F6">
      <formula1>(LEN(F4)-LEN(INT(F4)))&lt;=3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2022-11-04T13:57:41Z</dcterms:modified>
</cp:coreProperties>
</file>