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 l="1"/>
  <c r="E9" i="1" l="1"/>
  <c r="D15" i="1" s="1"/>
  <c r="D13" i="1" l="1"/>
</calcChain>
</file>

<file path=xl/sharedStrings.xml><?xml version="1.0" encoding="utf-8"?>
<sst xmlns="http://schemas.openxmlformats.org/spreadsheetml/2006/main" count="20" uniqueCount="20">
  <si>
    <t>Celle da compilare</t>
  </si>
  <si>
    <t>Descrizione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</si>
  <si>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</si>
  <si>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</si>
  <si>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</si>
  <si>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</si>
  <si>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</si>
  <si>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 xml:space="preserve">Prezzo Totale Offerto al netto dell'IVA €      </t>
  </si>
  <si>
    <t>Totale (€)</t>
  </si>
  <si>
    <t>1</t>
  </si>
  <si>
    <t>SEAGATE BARRACUDA 4TB INT. 3.5 - Hard disk HDD INTERNO Capacità: 4000 GB SATA III Formato 3,5</t>
  </si>
  <si>
    <t xml:space="preserve">SEAGATE BARRACUDA 2TB INT. 3.5 - Hard disk HDD INTERNO Capacità: 2000 GB SATA III Formato 3,5 </t>
  </si>
  <si>
    <t xml:space="preserve">SEAGATE BARRACUDA 1TB INT. 3.5 - Hard disk HDD INTERNO Capacità: 1000 GB SATA III Formato 3,5 </t>
  </si>
  <si>
    <t>Inateck NVMe M.2 Custodia, velocità di Trasmissione di 10 Gbps, Supporta SSD M.2 NVMe e SATA, con Cavo USB da Type-A a Type-C e da Type-C a Type-C</t>
  </si>
  <si>
    <t xml:space="preserve">Forensic Duplicator TD2U </t>
  </si>
  <si>
    <t>10</t>
  </si>
  <si>
    <t>15</t>
  </si>
  <si>
    <t>5</t>
  </si>
  <si>
    <t>4</t>
  </si>
  <si>
    <t>Rda 51158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</si>
</sst>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165" fontId="2" fillId="4" borderId="5" xfId="0" applyNumberFormat="1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vertical="center"/>
    </xf>
    <xf numFmtId="49" fontId="14" fillId="4" borderId="9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Border="1" applyAlignment="1" applyProtection="1">
      <alignment horizontal="center" vertical="center" wrapText="1"/>
      <protection locked="0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49" fontId="14" fillId="4" borderId="10" xfId="0" applyNumberFormat="1" applyFont="1" applyFill="1" applyBorder="1" applyAlignment="1">
      <alignment horizontal="left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Border="1" applyAlignment="1" applyProtection="1">
      <alignment horizontal="center" vertical="center" wrapText="1"/>
      <protection locked="0"/>
    </xf>
    <xf numFmtId="165" fontId="16" fillId="0" borderId="12" xfId="0" applyNumberFormat="1" applyFont="1" applyBorder="1" applyAlignment="1" applyProtection="1">
      <alignment horizontal="center" vertical="center" wrapText="1"/>
    </xf>
    <xf numFmtId="49" fontId="14" fillId="4" borderId="13" xfId="0" applyNumberFormat="1" applyFont="1" applyFill="1" applyBorder="1" applyAlignment="1">
      <alignment horizontal="left" vertical="center" wrapText="1"/>
    </xf>
    <xf numFmtId="165" fontId="16" fillId="0" borderId="14" xfId="0" applyNumberFormat="1" applyFont="1" applyBorder="1" applyAlignment="1" applyProtection="1">
      <alignment horizontal="center" vertical="center" wrapText="1"/>
    </xf>
    <xf numFmtId="49" fontId="14" fillId="4" borderId="15" xfId="0" applyNumberFormat="1" applyFont="1" applyFill="1" applyBorder="1" applyAlignment="1">
      <alignment horizontal="left" vertical="center" wrapText="1"/>
    </xf>
    <xf numFmtId="49" fontId="14" fillId="4" borderId="16" xfId="0" applyNumberFormat="1" applyFont="1" applyFill="1" applyBorder="1" applyAlignment="1">
      <alignment horizontal="center" vertical="center" wrapText="1"/>
    </xf>
    <xf numFmtId="165" fontId="16" fillId="0" borderId="16" xfId="0" applyNumberFormat="1" applyFont="1" applyBorder="1" applyAlignment="1" applyProtection="1">
      <alignment horizontal="center" vertical="center" wrapText="1"/>
      <protection locked="0"/>
    </xf>
    <xf numFmtId="165" fontId="16" fillId="0" borderId="17" xfId="0" applyNumberFormat="1" applyFont="1" applyBorder="1" applyAlignment="1" applyProtection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"/>
  <sheetViews>
    <sheetView tabSelected="1" zoomScale="110" zoomScaleNormal="110" workbookViewId="0"/>
  </sheetViews>
  <sheetFormatPr defaultColWidth="8.81640625" defaultRowHeight="14.5" x14ac:dyDescent="0.35"/>
  <cols>
    <col min="1" max="1" width="4.6328125" customWidth="1"/>
    <col min="2" max="2" width="81.54296875" customWidth="1"/>
    <col min="3" max="3" width="8" customWidth="1"/>
    <col min="4" max="4" width="20.453125" customWidth="1"/>
    <col min="5" max="5" width="25.1796875" customWidth="1"/>
  </cols>
  <sheetData>
    <row r="1" spans="2:8" ht="11" customHeight="1" thickBot="1" x14ac:dyDescent="0.4">
      <c r="B1" s="17" t="s">
        <v>19</v>
      </c>
      <c r="F1" s="1"/>
    </row>
    <row r="2" spans="2:8" ht="12" customHeight="1" thickBot="1" x14ac:dyDescent="0.4">
      <c r="D2" s="39" t="s">
        <v>0</v>
      </c>
      <c r="F2" s="8"/>
    </row>
    <row r="3" spans="2:8" ht="15" thickBot="1" x14ac:dyDescent="0.4">
      <c r="B3" s="13" t="s">
        <v>1</v>
      </c>
      <c r="C3" s="14" t="s">
        <v>6</v>
      </c>
      <c r="D3" s="15" t="s">
        <v>4</v>
      </c>
      <c r="E3" s="16" t="s">
        <v>8</v>
      </c>
    </row>
    <row r="4" spans="2:8" x14ac:dyDescent="0.35">
      <c r="B4" s="29" t="s">
        <v>10</v>
      </c>
      <c r="C4" s="30" t="s">
        <v>15</v>
      </c>
      <c r="D4" s="31"/>
      <c r="E4" s="32">
        <f>C4*D4</f>
        <v>0</v>
      </c>
    </row>
    <row r="5" spans="2:8" x14ac:dyDescent="0.35">
      <c r="B5" s="33" t="s">
        <v>11</v>
      </c>
      <c r="C5" s="18" t="s">
        <v>16</v>
      </c>
      <c r="D5" s="19"/>
      <c r="E5" s="34">
        <f t="shared" ref="E5:E8" si="0">C5*D5</f>
        <v>0</v>
      </c>
    </row>
    <row r="6" spans="2:8" x14ac:dyDescent="0.35">
      <c r="B6" s="33" t="s">
        <v>12</v>
      </c>
      <c r="C6" s="18" t="s">
        <v>17</v>
      </c>
      <c r="D6" s="19"/>
      <c r="E6" s="34">
        <f t="shared" si="0"/>
        <v>0</v>
      </c>
    </row>
    <row r="7" spans="2:8" ht="23" x14ac:dyDescent="0.35">
      <c r="B7" s="33" t="s">
        <v>13</v>
      </c>
      <c r="C7" s="18" t="s">
        <v>18</v>
      </c>
      <c r="D7" s="19"/>
      <c r="E7" s="34">
        <f t="shared" si="0"/>
        <v>0</v>
      </c>
    </row>
    <row r="8" spans="2:8" ht="15" thickBot="1" x14ac:dyDescent="0.4">
      <c r="B8" s="35" t="s">
        <v>14</v>
      </c>
      <c r="C8" s="36" t="s">
        <v>9</v>
      </c>
      <c r="D8" s="37"/>
      <c r="E8" s="38">
        <f t="shared" si="0"/>
        <v>0</v>
      </c>
    </row>
    <row r="9" spans="2:8" ht="36.5" customHeight="1" thickBot="1" x14ac:dyDescent="0.4">
      <c r="B9" s="26" t="s">
        <v>7</v>
      </c>
      <c r="C9" s="27"/>
      <c r="D9" s="28"/>
      <c r="E9" s="12">
        <f>IF((SUM(E4:E8))&lt;=D11,(SUM(E4:E8)),"ERRORE l'importo offerto supera la base d'asta")</f>
        <v>0</v>
      </c>
    </row>
    <row r="10" spans="2:8" ht="7.5" customHeight="1" thickBot="1" x14ac:dyDescent="0.4">
      <c r="D10" s="1"/>
      <c r="E10" s="4"/>
      <c r="F10" s="2"/>
      <c r="G10" s="2"/>
      <c r="H10" s="2"/>
    </row>
    <row r="11" spans="2:8" s="2" customFormat="1" ht="26" customHeight="1" thickBot="1" x14ac:dyDescent="0.4">
      <c r="B11" s="11" t="s">
        <v>3</v>
      </c>
      <c r="D11" s="20">
        <v>5500</v>
      </c>
      <c r="E11" s="21"/>
    </row>
    <row r="12" spans="2:8" s="2" customFormat="1" ht="7.5" customHeight="1" thickBot="1" x14ac:dyDescent="0.4">
      <c r="B12" s="3"/>
      <c r="D12" s="6"/>
    </row>
    <row r="13" spans="2:8" s="2" customFormat="1" ht="45.5" customHeight="1" thickBot="1" x14ac:dyDescent="0.4">
      <c r="B13" s="11" t="s">
        <v>5</v>
      </c>
      <c r="D13" s="22" t="str">
        <f>IF(E9&gt;D11,"ATTENZIONE: L'offerta complessiva è superiore alla Base d'asta","OK")</f>
        <v>OK</v>
      </c>
      <c r="E13" s="23"/>
      <c r="F13"/>
      <c r="G13"/>
      <c r="H13"/>
    </row>
    <row r="14" spans="2:8" s="2" customFormat="1" ht="8.5" customHeight="1" thickBot="1" x14ac:dyDescent="0.4">
      <c r="B14" s="5"/>
      <c r="D14" s="9"/>
      <c r="F14" s="10"/>
      <c r="G14" s="10"/>
      <c r="H14" s="10"/>
    </row>
    <row r="15" spans="2:8" ht="25" customHeight="1" thickBot="1" x14ac:dyDescent="0.4">
      <c r="B15" s="7" t="s">
        <v>2</v>
      </c>
      <c r="D15" s="24">
        <f>IF((E9&lt;=D11),E9,"ERRORE")</f>
        <v>0</v>
      </c>
      <c r="E15" s="25"/>
    </row>
  </sheetData>
  <sheetProtection algorithmName="SHA-512" hashValue="m0srHGPwUvKFNzYspu72d8jV81K3WUjbMofTZ0Mjbx4JSmx2WMyXZiHHr57WyjePC1uXwc88h1U9bf5bgrCF6Q==" saltValue="F1nYr1DZh9603/3K1gkLzw==" spinCount="100000" sheet="1" objects="1" scenarios="1"/>
  <mergeCells count="4">
    <mergeCell ref="D11:E11"/>
    <mergeCell ref="D13:E13"/>
    <mergeCell ref="D15:E15"/>
    <mergeCell ref="B9:D9"/>
  </mergeCells>
  <conditionalFormatting sqref="D15">
    <cfRule type="cellIs" dxfId="5" priority="6" operator="equal">
      <formula>$D$11</formula>
    </cfRule>
    <cfRule type="cellIs" dxfId="4" priority="7" operator="lessThan">
      <formula>$D$11</formula>
    </cfRule>
    <cfRule type="cellIs" dxfId="3" priority="9" operator="greaterThan">
      <formula>$D$11</formula>
    </cfRule>
  </conditionalFormatting>
  <conditionalFormatting sqref="E9">
    <cfRule type="cellIs" dxfId="2" priority="10" operator="greaterThan">
      <formula>#REF!</formula>
    </cfRule>
  </conditionalFormatting>
  <conditionalFormatting sqref="D15:E15">
    <cfRule type="cellIs" dxfId="1" priority="1" operator="greaterThan">
      <formula>$D$11</formula>
    </cfRule>
    <cfRule type="cellIs" dxfId="0" priority="2" operator="lessThanOrEqual">
      <formula>$D$11</formula>
    </cfRule>
  </conditionalFormatting>
  <dataValidations count="1">
    <dataValidation type="custom" operator="equal" allowBlank="1" showInputMessage="1" showErrorMessage="1" error="Non è possibile inserire più di due cifre decimali" sqref="D4:D8">
      <formula1>(LEN(D4)-LEN(INT(D4)))&lt;=3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2022-09-20T09:25:07Z</dcterms:modified>
</cp:coreProperties>
</file>