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60" windowWidth="19440" windowHeight="13560"/>
  </bookViews>
  <sheets>
    <sheet name="Confronto Preventivi n. 3222629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10" i="1" l="1"/>
  <c r="F14" i="1" s="1"/>
</calcChain>
</file>

<file path=xl/sharedStrings.xml><?xml version="1.0" encoding="utf-8"?>
<sst xmlns="http://schemas.openxmlformats.org/spreadsheetml/2006/main" count="18" uniqueCount="18">
  <si>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</si>
  <si>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</si>
  <si>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</si>
  <si>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</si>
  <si>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</si>
  <si>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Codice</t>
  </si>
  <si>
    <t>Quantià
(A)</t>
  </si>
  <si>
    <t>Importo unitario (€)
(B)</t>
  </si>
  <si>
    <t>Importo totale (€)
(AxB)</t>
  </si>
  <si>
    <t>CV-ED-MB</t>
  </si>
  <si>
    <t>CV-ED-MB - Commvault eDiscovery For Mail and Cloud Applications, Per User</t>
  </si>
  <si>
    <t>CV-BKRC-MB</t>
  </si>
  <si>
    <t>CV-BKRC-MB - Commvault Backup &amp; Recovery For Mail and Cloud Applications, Per User</t>
  </si>
  <si>
    <t>CV-BKRC-EP</t>
  </si>
  <si>
    <t>CV-BKRC-EP - Commvault Backup &amp; Recovery For Endpoint Users, Per User</t>
  </si>
  <si>
    <t>S-PREM</t>
  </si>
  <si>
    <t>S-PREM - Notification of software updates, product fixes and related enhancements. 24 hour access to the CommVault Technical Assistance Center (including holidays). CANONE MENSILE POSTICIPATO</t>
  </si>
  <si>
    <t>CONFRONTO DI PREVENTIVI MEPA  n. 3222629 - C - RdA 51120 - Incremento licenze CommVault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</si>
</sst>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7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0" xfId="0" applyFont="1"/>
    <xf numFmtId="0" fontId="5" fillId="0" borderId="1" xfId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/>
    <xf numFmtId="0" fontId="13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164" fontId="14" fillId="0" borderId="9" xfId="0" applyNumberFormat="1" applyFont="1" applyBorder="1" applyAlignment="1" applyProtection="1">
      <alignment horizontal="center" vertical="center" wrapText="1"/>
      <protection locked="0"/>
    </xf>
    <xf numFmtId="164" fontId="14" fillId="0" borderId="10" xfId="0" applyNumberFormat="1" applyFont="1" applyBorder="1" applyAlignment="1" applyProtection="1">
      <alignment horizontal="center" vertical="center" wrapText="1"/>
    </xf>
    <xf numFmtId="164" fontId="14" fillId="0" borderId="12" xfId="0" applyNumberFormat="1" applyFont="1" applyBorder="1" applyAlignment="1" applyProtection="1">
      <alignment horizontal="center" vertical="center" wrapText="1"/>
    </xf>
    <xf numFmtId="164" fontId="14" fillId="0" borderId="15" xfId="0" applyNumberFormat="1" applyFont="1" applyBorder="1" applyAlignment="1" applyProtection="1">
      <alignment horizontal="center" vertical="center" wrapText="1"/>
    </xf>
    <xf numFmtId="0" fontId="12" fillId="4" borderId="9" xfId="0" applyNumberFormat="1" applyFont="1" applyFill="1" applyBorder="1" applyAlignment="1">
      <alignment horizontal="center" vertical="center" wrapText="1"/>
    </xf>
    <xf numFmtId="49" fontId="12" fillId="4" borderId="8" xfId="0" applyNumberFormat="1" applyFont="1" applyFill="1" applyBorder="1" applyAlignment="1">
      <alignment horizontal="left" vertical="center" wrapText="1"/>
    </xf>
    <xf numFmtId="49" fontId="12" fillId="4" borderId="11" xfId="0" applyNumberFormat="1" applyFont="1" applyFill="1" applyBorder="1" applyAlignment="1">
      <alignment horizontal="left" vertical="center" wrapText="1"/>
    </xf>
    <xf numFmtId="49" fontId="12" fillId="4" borderId="9" xfId="0" applyNumberFormat="1" applyFont="1" applyFill="1" applyBorder="1" applyAlignment="1">
      <alignment horizontal="left" vertical="center" wrapText="1"/>
    </xf>
    <xf numFmtId="49" fontId="12" fillId="4" borderId="5" xfId="0" applyNumberFormat="1" applyFont="1" applyFill="1" applyBorder="1" applyAlignment="1">
      <alignment horizontal="left" vertical="center" wrapText="1"/>
    </xf>
    <xf numFmtId="49" fontId="12" fillId="4" borderId="13" xfId="0" applyNumberFormat="1" applyFont="1" applyFill="1" applyBorder="1" applyAlignment="1">
      <alignment horizontal="left" vertical="center" wrapText="1"/>
    </xf>
    <xf numFmtId="49" fontId="12" fillId="4" borderId="14" xfId="0" applyNumberFormat="1" applyFont="1" applyFill="1" applyBorder="1" applyAlignment="1">
      <alignment horizontal="left" vertical="center" wrapText="1"/>
    </xf>
    <xf numFmtId="0" fontId="12" fillId="4" borderId="5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Border="1" applyAlignment="1" applyProtection="1">
      <alignment horizontal="center" vertical="center" wrapText="1"/>
      <protection locked="0"/>
    </xf>
    <xf numFmtId="0" fontId="12" fillId="4" borderId="14" xfId="0" applyNumberFormat="1" applyFont="1" applyFill="1" applyBorder="1" applyAlignment="1">
      <alignment horizontal="center" vertical="center" wrapText="1"/>
    </xf>
    <xf numFmtId="164" fontId="14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2" fillId="4" borderId="17" xfId="0" applyNumberFormat="1" applyFont="1" applyFill="1" applyBorder="1" applyAlignment="1">
      <alignment horizontal="center" vertical="center" wrapText="1"/>
    </xf>
    <xf numFmtId="164" fontId="14" fillId="0" borderId="17" xfId="0" applyNumberFormat="1" applyFont="1" applyBorder="1" applyAlignment="1" applyProtection="1">
      <alignment horizontal="center" vertical="center" wrapText="1"/>
      <protection locked="0"/>
    </xf>
    <xf numFmtId="164" fontId="2" fillId="4" borderId="4" xfId="0" applyNumberFormat="1" applyFont="1" applyFill="1" applyBorder="1" applyAlignment="1" applyProtection="1">
      <alignment horizontal="center" vertical="center" wrapText="1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4"/>
  <sheetViews>
    <sheetView showGridLines="0" tabSelected="1" zoomScale="90" zoomScaleNormal="90" workbookViewId="0">
      <selection activeCell="C3" sqref="C3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8.453125" customWidth="1"/>
  </cols>
  <sheetData>
    <row r="2" spans="3:8" ht="15.5" x14ac:dyDescent="0.35">
      <c r="C2" s="10" t="s">
        <v>17</v>
      </c>
      <c r="D2" s="10"/>
      <c r="H2" s="1"/>
    </row>
    <row r="3" spans="3:8" ht="18" customHeight="1" thickBot="1" x14ac:dyDescent="0.4">
      <c r="H3" s="8"/>
    </row>
    <row r="4" spans="3:8" ht="15" thickBot="1" x14ac:dyDescent="0.4">
      <c r="F4" s="7" t="s">
        <v>0</v>
      </c>
      <c r="H4" s="8"/>
    </row>
    <row r="5" spans="3:8" ht="43.5" customHeight="1" thickBot="1" x14ac:dyDescent="0.4">
      <c r="C5" s="11" t="s">
        <v>5</v>
      </c>
      <c r="D5" s="12" t="s">
        <v>1</v>
      </c>
      <c r="E5" s="13" t="s">
        <v>6</v>
      </c>
      <c r="F5" s="14" t="s">
        <v>7</v>
      </c>
      <c r="G5" s="15" t="s">
        <v>8</v>
      </c>
    </row>
    <row r="6" spans="3:8" ht="28" customHeight="1" x14ac:dyDescent="0.35">
      <c r="C6" s="21" t="s">
        <v>9</v>
      </c>
      <c r="D6" s="23" t="s">
        <v>10</v>
      </c>
      <c r="E6" s="20">
        <v>220</v>
      </c>
      <c r="F6" s="16"/>
      <c r="G6" s="17" t="str">
        <f>IF(F6="","Inserire importo unitario",E6*F6)</f>
        <v>Inserire importo unitario</v>
      </c>
    </row>
    <row r="7" spans="3:8" ht="25" customHeight="1" x14ac:dyDescent="0.35">
      <c r="C7" s="22" t="s">
        <v>11</v>
      </c>
      <c r="D7" s="24" t="s">
        <v>12</v>
      </c>
      <c r="E7" s="27">
        <v>220</v>
      </c>
      <c r="F7" s="28"/>
      <c r="G7" s="18" t="str">
        <f t="shared" ref="G7:G9" si="0">IF(F7="","Inserire importo unitario",E7*F7)</f>
        <v>Inserire importo unitario</v>
      </c>
    </row>
    <row r="8" spans="3:8" ht="26.5" customHeight="1" x14ac:dyDescent="0.35">
      <c r="C8" s="22" t="s">
        <v>13</v>
      </c>
      <c r="D8" s="24" t="s">
        <v>14</v>
      </c>
      <c r="E8" s="27">
        <v>100</v>
      </c>
      <c r="F8" s="28"/>
      <c r="G8" s="18" t="str">
        <f t="shared" si="0"/>
        <v>Inserire importo unitario</v>
      </c>
    </row>
    <row r="9" spans="3:8" ht="56" customHeight="1" thickBot="1" x14ac:dyDescent="0.4">
      <c r="C9" s="25" t="s">
        <v>15</v>
      </c>
      <c r="D9" s="26" t="s">
        <v>16</v>
      </c>
      <c r="E9" s="29">
        <v>15</v>
      </c>
      <c r="F9" s="30"/>
      <c r="G9" s="19" t="str">
        <f t="shared" si="0"/>
        <v>Inserire importo unitario</v>
      </c>
    </row>
    <row r="10" spans="3:8" ht="42.75" customHeight="1" thickBot="1" x14ac:dyDescent="0.4">
      <c r="C10" s="31"/>
      <c r="D10" s="32" t="s">
        <v>2</v>
      </c>
      <c r="E10" s="33"/>
      <c r="F10" s="34"/>
      <c r="G10" s="35" t="str">
        <f>IF(COUNTBLANK(F6:F9)=0,IF((SUM(G6:G9))&lt;=F12,(SUM(G6:G9)),"ERRORE l'importo offerto supera la base d'asta"),"Inserire importi unitari")</f>
        <v>Inserire importi unitari</v>
      </c>
    </row>
    <row r="11" spans="3:8" ht="12.75" customHeight="1" thickBot="1" x14ac:dyDescent="0.4">
      <c r="F11" s="1"/>
      <c r="G11" s="4"/>
      <c r="H11" s="2"/>
    </row>
    <row r="12" spans="3:8" s="2" customFormat="1" ht="41.25" customHeight="1" thickBot="1" x14ac:dyDescent="0.4">
      <c r="D12" s="9" t="s">
        <v>4</v>
      </c>
      <c r="F12" s="36">
        <v>19950</v>
      </c>
      <c r="G12" s="37"/>
    </row>
    <row r="13" spans="3:8" s="2" customFormat="1" ht="15" customHeight="1" thickBot="1" x14ac:dyDescent="0.4">
      <c r="D13" s="3"/>
      <c r="F13" s="5"/>
    </row>
    <row r="14" spans="3:8" ht="45.75" customHeight="1" thickBot="1" x14ac:dyDescent="0.4">
      <c r="D14" s="6" t="s">
        <v>3</v>
      </c>
      <c r="F14" s="38" t="str">
        <f>IF(G10="Inserire importi unitari","Inserire importi unitari",IF((G10&lt;=F12),G10,"ERRORE l'importo offerto supera la base d'asta"))</f>
        <v>Inserire importi unitari</v>
      </c>
      <c r="G14" s="39"/>
    </row>
  </sheetData>
  <sheetProtection algorithmName="SHA-512" hashValue="BU+njhIUjPblWl18tD7dNARdnJTHa0pqGImZsLGSL0epjIorjc50UgiCHoZQghb+JZNPMsTQrTxSL3C3u3vbcg==" saltValue="k3X9qf1NYK55vHxUP7a//g==" spinCount="100000" sheet="1" objects="1" scenarios="1"/>
  <mergeCells count="2">
    <mergeCell ref="F12:G12"/>
    <mergeCell ref="F14:G14"/>
  </mergeCells>
  <conditionalFormatting sqref="F14">
    <cfRule type="cellIs" dxfId="5" priority="6" operator="equal">
      <formula>$F$12</formula>
    </cfRule>
    <cfRule type="cellIs" dxfId="4" priority="7" operator="lessThan">
      <formula>$F$12</formula>
    </cfRule>
    <cfRule type="cellIs" dxfId="3" priority="9" operator="greaterThan">
      <formula>$F$12</formula>
    </cfRule>
  </conditionalFormatting>
  <conditionalFormatting sqref="G10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$F$12</formula>
    </cfRule>
    <cfRule type="cellIs" dxfId="0" priority="2" operator="lessThanOrEqual">
      <formula>$F$12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F6:F10">
      <formula1>AND((LEN(F6)-LEN(INT(F6)))&lt;=3,F6&lt;&gt;0)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Confronto Preventivi n. 3222629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2022-10-19T12:11:33Z</dcterms:modified>
</cp:coreProperties>
</file>