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E13" i="1" s="1"/>
  <c r="E11" i="1" l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<sst xmlns="http://schemas.openxmlformats.org/spreadsheetml/2006/main" count="12" uniqueCount="12">
  <si>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</si>
  <si>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</si>
  <si>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</si>
  <si>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</si>
  <si>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</si>
  <si>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</si>
  <si>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</si>
  <si>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</si>
  <si>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</si>
  <si>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Piattaforma - EMAILCHEF PERSONAL CHEF (canone annuale) - come dettagliato nel Capitolato tecnico</t>
  </si>
  <si>
    <t>2</t>
  </si>
  <si>
    <t>Negoziazione MePA 3092933 - S - 51065 - Fornitura della piattaforma eMailChef per Sogei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</si>
</sst>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16" fillId="0" borderId="5" xfId="0" applyNumberFormat="1" applyFont="1" applyBorder="1" applyAlignment="1" applyProtection="1">
      <alignment horizontal="center" vertical="center" wrapText="1"/>
      <protection locked="0"/>
    </xf>
    <xf numFmtId="49" fontId="14" fillId="4" borderId="5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 applyProtection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164" fontId="16" fillId="0" borderId="10" xfId="0" applyNumberFormat="1" applyFont="1" applyBorder="1" applyAlignment="1" applyProtection="1">
      <alignment horizontal="center" vertical="center" wrapText="1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164" fontId="2" fillId="4" borderId="13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="80" zoomScaleNormal="80" workbookViewId="0">
      <selection activeCell="E6" sqref="E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13" t="s">
        <v>11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x14ac:dyDescent="0.35">
      <c r="C5" s="16" t="s">
        <v>1</v>
      </c>
      <c r="D5" s="17" t="s">
        <v>8</v>
      </c>
      <c r="E5" s="18" t="s">
        <v>6</v>
      </c>
      <c r="F5" s="19" t="s">
        <v>2</v>
      </c>
    </row>
    <row r="6" spans="3:9" ht="61.5" customHeight="1" x14ac:dyDescent="0.35">
      <c r="C6" s="20" t="s">
        <v>9</v>
      </c>
      <c r="D6" s="15" t="s">
        <v>10</v>
      </c>
      <c r="E6" s="14"/>
      <c r="F6" s="21">
        <f>D6*E6</f>
        <v>0</v>
      </c>
    </row>
    <row r="7" spans="3:9" ht="74.25" customHeight="1" thickBot="1" x14ac:dyDescent="0.4">
      <c r="C7" s="22" t="s">
        <v>3</v>
      </c>
      <c r="D7" s="23"/>
      <c r="E7" s="23"/>
      <c r="F7" s="24">
        <f>IF((SUM(F6:F6))&lt;=E9,(SUM(F6:F6)),"ERRORE l'importo offerto supera la base d'asta")</f>
        <v>0</v>
      </c>
    </row>
    <row r="8" spans="3:9" ht="12.75" customHeight="1" thickBot="1" x14ac:dyDescent="0.4">
      <c r="E8" s="1"/>
      <c r="F8" s="4"/>
      <c r="G8" s="2"/>
      <c r="H8" s="2"/>
      <c r="I8" s="2"/>
    </row>
    <row r="9" spans="3:9" s="2" customFormat="1" ht="41.25" customHeight="1" thickBot="1" x14ac:dyDescent="0.4">
      <c r="C9" s="12" t="s">
        <v>5</v>
      </c>
      <c r="E9" s="25">
        <v>3800</v>
      </c>
      <c r="F9" s="26"/>
    </row>
    <row r="10" spans="3:9" s="2" customFormat="1" ht="15" customHeight="1" thickBot="1" x14ac:dyDescent="0.4">
      <c r="C10" s="3"/>
      <c r="E10" s="6"/>
    </row>
    <row r="11" spans="3:9" s="2" customFormat="1" ht="66" customHeight="1" thickBot="1" x14ac:dyDescent="0.4">
      <c r="C11" s="12" t="s">
        <v>7</v>
      </c>
      <c r="E11" s="27" t="str">
        <f>IF(F7&gt;E9,"ATTENZIONE: L'offerta complessiva è superiore alla Base d'asta","OK")</f>
        <v>OK</v>
      </c>
      <c r="F11" s="28"/>
      <c r="G11"/>
      <c r="H11"/>
      <c r="I11"/>
    </row>
    <row r="12" spans="3:9" s="2" customFormat="1" ht="15" customHeight="1" thickBot="1" x14ac:dyDescent="0.4">
      <c r="C12" s="5"/>
      <c r="E12" s="10"/>
      <c r="G12" s="11"/>
      <c r="H12" s="11"/>
      <c r="I12" s="11"/>
    </row>
    <row r="13" spans="3:9" ht="31.5" customHeight="1" thickBot="1" x14ac:dyDescent="0.4">
      <c r="C13" s="7" t="s">
        <v>4</v>
      </c>
      <c r="E13" s="29">
        <f>IF((F7&lt;=E9),F7,"ERRORE")</f>
        <v>0</v>
      </c>
      <c r="F13" s="30"/>
    </row>
  </sheetData>
  <sheetProtection algorithmName="SHA-512" hashValue="xIkFPFRaMPVC2mCIZGvYGFc7l0XExIsNzbUb8P489cgiqN7CZ1RQBB/Njke4KANsoTb8IrFdFr85aDQBcS7d9w==" saltValue="Ssp6qtLvjQFzPcv3oFnGfg==" spinCount="100000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2022-07-05T09:47:07Z</dcterms:modified>
</cp:coreProperties>
</file>