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320" windowWidth="19440" windowHeight="1362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6" i="1" l="1"/>
  <c r="E4" i="1" l="1"/>
  <c r="E5" i="1"/>
  <c r="E7" i="1" l="1"/>
  <c r="D13" i="1" s="1"/>
  <c r="D11" i="1" l="1"/>
</calcChain>
</file>

<file path=xl/sharedStrings.xml><?xml version="1.0" encoding="utf-8"?>
<sst xmlns="http://schemas.openxmlformats.org/spreadsheetml/2006/main" count="16" uniqueCount="16">
  <si>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</si>
  <si>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</si>
  <si>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</si>
  <si>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</si>
  <si>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</si>
  <si>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</si>
  <si>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</si>
  <si>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Totale (€)</t>
  </si>
  <si>
    <t>Quantità</t>
  </si>
  <si>
    <t>2</t>
  </si>
  <si>
    <t>Sottoscrizione annuale del prodotto DBmaestro per 20 connessioni</t>
  </si>
  <si>
    <t>Giornata di supporto professionale fornito dalla casa madre DBmaestro</t>
  </si>
  <si>
    <t>6</t>
  </si>
  <si>
    <t>Giornata di supporto professionale Emerasoft</t>
  </si>
  <si>
    <t>1</t>
  </si>
  <si>
    <t>Rda 51060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</si>
</sst>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sz val="11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49" fontId="4" fillId="4" borderId="6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Border="1" applyAlignment="1" applyProtection="1">
      <alignment horizontal="center" vertical="center" wrapText="1"/>
      <protection locked="0"/>
    </xf>
    <xf numFmtId="165" fontId="3" fillId="0" borderId="7" xfId="0" applyNumberFormat="1" applyFont="1" applyBorder="1" applyAlignment="1" applyProtection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165" fontId="3" fillId="0" borderId="9" xfId="0" applyNumberFormat="1" applyFont="1" applyBorder="1" applyAlignment="1" applyProtection="1">
      <alignment horizontal="center" vertical="center" wrapText="1"/>
      <protection locked="0"/>
    </xf>
    <xf numFmtId="165" fontId="3" fillId="0" borderId="10" xfId="0" applyNumberFormat="1" applyFont="1" applyBorder="1" applyAlignment="1" applyProtection="1">
      <alignment horizontal="center" vertical="center" wrapText="1"/>
    </xf>
    <xf numFmtId="165" fontId="2" fillId="4" borderId="15" xfId="0" applyNumberFormat="1" applyFont="1" applyFill="1" applyBorder="1" applyAlignment="1" applyProtection="1">
      <alignment horizontal="center" vertical="center" wrapText="1"/>
    </xf>
    <xf numFmtId="49" fontId="4" fillId="4" borderId="13" xfId="0" applyNumberFormat="1" applyFont="1" applyFill="1" applyBorder="1" applyAlignment="1">
      <alignment horizontal="center" vertical="center" wrapText="1"/>
    </xf>
    <xf numFmtId="165" fontId="3" fillId="0" borderId="13" xfId="0" applyNumberFormat="1" applyFont="1" applyBorder="1" applyAlignment="1" applyProtection="1">
      <alignment horizontal="center" vertical="center" wrapText="1"/>
      <protection locked="0"/>
    </xf>
    <xf numFmtId="165" fontId="3" fillId="0" borderId="17" xfId="0" applyNumberFormat="1" applyFont="1" applyBorder="1" applyAlignment="1" applyProtection="1">
      <alignment horizontal="center" vertical="center" wrapText="1"/>
    </xf>
    <xf numFmtId="0" fontId="14" fillId="4" borderId="5" xfId="0" applyFont="1" applyFill="1" applyBorder="1" applyAlignment="1">
      <alignment vertical="center" wrapText="1"/>
    </xf>
    <xf numFmtId="0" fontId="14" fillId="4" borderId="16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14" fillId="4" borderId="8" xfId="0" applyFont="1" applyFill="1" applyBorder="1" applyAlignment="1">
      <alignment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165" fontId="7" fillId="0" borderId="1" xfId="1" applyNumberFormat="1" applyFont="1" applyFill="1" applyBorder="1" applyAlignment="1" applyProtection="1">
      <alignment horizontal="center" vertical="center"/>
    </xf>
    <xf numFmtId="165" fontId="7" fillId="0" borderId="3" xfId="1" applyNumberFormat="1" applyFont="1" applyFill="1" applyBorder="1" applyAlignment="1" applyProtection="1">
      <alignment horizontal="center" vertical="center"/>
    </xf>
    <xf numFmtId="165" fontId="8" fillId="3" borderId="1" xfId="4" applyNumberFormat="1" applyFont="1" applyFill="1" applyBorder="1" applyAlignment="1" applyProtection="1">
      <alignment horizontal="center" vertical="center" wrapText="1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165" fontId="12" fillId="0" borderId="3" xfId="0" applyNumberFormat="1" applyFont="1" applyFill="1" applyBorder="1" applyAlignment="1">
      <alignment horizontal="center" vertical="center"/>
    </xf>
    <xf numFmtId="0" fontId="5" fillId="0" borderId="18" xfId="1" applyFont="1" applyFill="1" applyBorder="1" applyAlignment="1" applyProtection="1">
      <alignment horizontal="center" vertical="center" wrapText="1"/>
    </xf>
    <xf numFmtId="0" fontId="5" fillId="0" borderId="18" xfId="1" applyFont="1" applyFill="1" applyBorder="1" applyAlignment="1" applyProtection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3"/>
  <sheetViews>
    <sheetView tabSelected="1" zoomScaleNormal="100" workbookViewId="0">
      <selection activeCell="G9" sqref="G9"/>
    </sheetView>
  </sheetViews>
  <sheetFormatPr defaultColWidth="8.81640625" defaultRowHeight="14.5" x14ac:dyDescent="0.35"/>
  <cols>
    <col min="1" max="1" width="2.26953125" customWidth="1"/>
    <col min="2" max="2" width="71.6328125" bestFit="1" customWidth="1"/>
    <col min="3" max="3" width="8.90625" customWidth="1"/>
    <col min="4" max="4" width="18.54296875" customWidth="1"/>
    <col min="5" max="5" width="20.90625" customWidth="1"/>
  </cols>
  <sheetData>
    <row r="1" spans="2:6" ht="16" customHeight="1" thickBot="1" x14ac:dyDescent="0.4">
      <c r="B1" s="25" t="s">
        <v>15</v>
      </c>
    </row>
    <row r="2" spans="2:6" ht="15" thickBot="1" x14ac:dyDescent="0.4">
      <c r="D2" s="12" t="s">
        <v>0</v>
      </c>
      <c r="F2" s="5"/>
    </row>
    <row r="3" spans="2:6" ht="15" thickBot="1" x14ac:dyDescent="0.4">
      <c r="B3" s="8" t="s">
        <v>1</v>
      </c>
      <c r="C3" s="9" t="s">
        <v>8</v>
      </c>
      <c r="D3" s="10" t="s">
        <v>5</v>
      </c>
      <c r="E3" s="11" t="s">
        <v>7</v>
      </c>
    </row>
    <row r="4" spans="2:6" x14ac:dyDescent="0.35">
      <c r="B4" s="23" t="s">
        <v>10</v>
      </c>
      <c r="C4" s="13" t="s">
        <v>14</v>
      </c>
      <c r="D4" s="14"/>
      <c r="E4" s="15">
        <f>C4*D4</f>
        <v>0</v>
      </c>
    </row>
    <row r="5" spans="2:6" x14ac:dyDescent="0.35">
      <c r="B5" s="24" t="s">
        <v>11</v>
      </c>
      <c r="C5" s="20" t="s">
        <v>12</v>
      </c>
      <c r="D5" s="21"/>
      <c r="E5" s="22">
        <f>C5*D5</f>
        <v>0</v>
      </c>
    </row>
    <row r="6" spans="2:6" ht="15" thickBot="1" x14ac:dyDescent="0.4">
      <c r="B6" s="26" t="s">
        <v>13</v>
      </c>
      <c r="C6" s="16" t="s">
        <v>9</v>
      </c>
      <c r="D6" s="17"/>
      <c r="E6" s="18">
        <f>C6*D6</f>
        <v>0</v>
      </c>
    </row>
    <row r="7" spans="2:6" ht="44.5" customHeight="1" thickBot="1" x14ac:dyDescent="0.4">
      <c r="B7" s="27" t="s">
        <v>2</v>
      </c>
      <c r="C7" s="28"/>
      <c r="D7" s="29"/>
      <c r="E7" s="19">
        <f>IF((SUM(E4:E6))&lt;=D9,(SUM(E4:E6)),"ERRORE l'importo offerto supera la base d'asta")</f>
        <v>0</v>
      </c>
    </row>
    <row r="8" spans="2:6" ht="15" thickBot="1" x14ac:dyDescent="0.4">
      <c r="D8" s="1"/>
      <c r="E8" s="3"/>
      <c r="F8" s="2"/>
    </row>
    <row r="9" spans="2:6" s="2" customFormat="1" ht="21.5" customHeight="1" thickBot="1" x14ac:dyDescent="0.4">
      <c r="B9" s="36" t="s">
        <v>4</v>
      </c>
      <c r="C9"/>
      <c r="D9" s="30">
        <v>39900</v>
      </c>
      <c r="E9" s="31"/>
    </row>
    <row r="10" spans="2:6" s="2" customFormat="1" ht="15" thickBot="1" x14ac:dyDescent="0.4">
      <c r="C10"/>
      <c r="D10" s="4"/>
    </row>
    <row r="11" spans="2:6" s="2" customFormat="1" ht="55.5" customHeight="1" thickBot="1" x14ac:dyDescent="0.4">
      <c r="B11" s="36" t="s">
        <v>6</v>
      </c>
      <c r="C11"/>
      <c r="D11" s="32" t="str">
        <f>IF(E7&gt;D9,"ATTENZIONE: L'offerta complessiva è superiore alla Base d'asta","OK")</f>
        <v>OK</v>
      </c>
      <c r="E11" s="33"/>
      <c r="F11"/>
    </row>
    <row r="12" spans="2:6" s="2" customFormat="1" ht="18" thickBot="1" x14ac:dyDescent="0.4">
      <c r="C12"/>
      <c r="D12" s="6"/>
      <c r="F12" s="7"/>
    </row>
    <row r="13" spans="2:6" ht="27" customHeight="1" thickBot="1" x14ac:dyDescent="0.4">
      <c r="B13" s="37" t="s">
        <v>3</v>
      </c>
      <c r="D13" s="34">
        <f>IF((E7&lt;=D9),E7,"ERRORE")</f>
        <v>0</v>
      </c>
      <c r="E13" s="35"/>
    </row>
  </sheetData>
  <sheetProtection algorithmName="SHA-512" hashValue="pcASBUhNdO1vSCTW/eU12rU27fqIrJFY6X3SeaIH5u7/Hl0+rq6nDDYss1zM2ZKdgG8z9GsXqT8YmZgEjN+pNQ==" saltValue="fjPFsN4dioR8dJm3ETD2kQ==" spinCount="100000" sheet="1" objects="1" scenarios="1"/>
  <mergeCells count="4">
    <mergeCell ref="B7:D7"/>
    <mergeCell ref="D9:E9"/>
    <mergeCell ref="D11:E11"/>
    <mergeCell ref="D13:E13"/>
  </mergeCells>
  <conditionalFormatting sqref="D13">
    <cfRule type="cellIs" dxfId="5" priority="6" operator="equal">
      <formula>$D$9</formula>
    </cfRule>
    <cfRule type="cellIs" dxfId="4" priority="7" operator="lessThan">
      <formula>$D$9</formula>
    </cfRule>
    <cfRule type="cellIs" dxfId="3" priority="9" operator="greaterThan">
      <formula>$D$9</formula>
    </cfRule>
  </conditionalFormatting>
  <conditionalFormatting sqref="E7">
    <cfRule type="cellIs" dxfId="2" priority="10" operator="greaterThan">
      <formula>#REF!</formula>
    </cfRule>
  </conditionalFormatting>
  <conditionalFormatting sqref="D13:E13">
    <cfRule type="cellIs" dxfId="1" priority="1" operator="greaterThan">
      <formula>$D$9</formula>
    </cfRule>
    <cfRule type="cellIs" dxfId="0" priority="2" operator="lessThanOrEqual">
      <formula>$D$9</formula>
    </cfRule>
  </conditionalFormatting>
  <dataValidations count="1">
    <dataValidation type="custom" operator="equal" allowBlank="1" showInputMessage="1" showErrorMessage="1" error="Non è possibile inserire più di due cifre decimali" sqref="D4:D6">
      <formula1>(LEN(D4)-LEN(INT(D4)))&lt;=3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2022-06-28T10:15:09Z</dcterms:modified>
</cp:coreProperties>
</file>