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3" i="1" l="1"/>
  <c r="G7" i="1" l="1"/>
  <c r="G8" i="1"/>
  <c r="G9" i="1"/>
  <c r="G10" i="1"/>
  <c r="G11" i="1"/>
  <c r="G12" i="1"/>
  <c r="G14" i="1"/>
  <c r="G15" i="1"/>
  <c r="G16" i="1"/>
  <c r="G17" i="1"/>
  <c r="G18" i="1"/>
  <c r="G19" i="1"/>
  <c r="G6" i="1" l="1"/>
  <c r="G20" i="1" l="1"/>
  <c r="F26" i="1" s="1"/>
  <c r="F24" i="1" l="1"/>
</calcChain>
</file>

<file path=xl/sharedStrings.xml><?xml version="1.0" encoding="utf-8"?>
<sst xmlns="http://schemas.openxmlformats.org/spreadsheetml/2006/main" count="53" uniqueCount="44">
  <si>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</si>
  <si>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</si>
  <si>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</si>
  <si>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</si>
  <si>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</si>
  <si>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</si>
  <si>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</si>
  <si>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Codice</t>
  </si>
  <si>
    <t>Sistema di Verifica in caso di offerta superiore alla base d'asta</t>
  </si>
  <si>
    <t>Quantità</t>
  </si>
  <si>
    <t>Importo totale (€)</t>
  </si>
  <si>
    <t>EP-DG929</t>
  </si>
  <si>
    <t>Samsung EP-DG930 1.5m USB A USB C Maschio Maschio Nero Cavo USB</t>
  </si>
  <si>
    <t>Scheda di memoria micro sd 128 gb</t>
  </si>
  <si>
    <t>Scheda di memoria micro sd 256 gb samsung</t>
  </si>
  <si>
    <t>Alimentatore USB-C da 20W - APPLE</t>
  </si>
  <si>
    <t>Cavo da USB-C a Lightning (2 m) - APPLE</t>
  </si>
  <si>
    <t>Cavo di ricarica USB-C (2 m) TABLET APPLE AIR 4</t>
  </si>
  <si>
    <t>TP-LINK Modem Router 3G/4G Archer MR600 V2</t>
  </si>
  <si>
    <t>Adattatore da USB-C a jack cuffie (3,5 mm)</t>
  </si>
  <si>
    <t>Custodia MagSafe in silicone per iPhone 13 Pro Max Colore - Mezzanotte</t>
  </si>
  <si>
    <t>Auricolari microfono per per Samsung Galaxy A32</t>
  </si>
  <si>
    <t>Auricolari-earpods-con-connettore-lightning APPLE</t>
  </si>
  <si>
    <t>APPLE magic-keyboard-con-tastierino-numerico-italiano</t>
  </si>
  <si>
    <t>APPLE magic-mouse</t>
  </si>
  <si>
    <t>SDSQUA4-128G-GN6FA</t>
  </si>
  <si>
    <t>MB-MC256GA/EU</t>
  </si>
  <si>
    <t>MHJE3ZM/A</t>
  </si>
  <si>
    <t>MM0A3ZM/A</t>
  </si>
  <si>
    <t>MLL82ZM/A</t>
  </si>
  <si>
    <t>B07RS7HM59</t>
  </si>
  <si>
    <t>MU7E2a/l/A</t>
  </si>
  <si>
    <t>MM2M3ZM/A</t>
  </si>
  <si>
    <t>cod/16575</t>
  </si>
  <si>
    <t>MMTN2ZM/A</t>
  </si>
  <si>
    <t>MQ052T/A</t>
  </si>
  <si>
    <t>MK2E3Z/A</t>
  </si>
  <si>
    <t>150</t>
  </si>
  <si>
    <t>50</t>
  </si>
  <si>
    <t>5</t>
  </si>
  <si>
    <t>25</t>
  </si>
  <si>
    <t>Smart Keyboard Folio per iPad Pro AIR 4 mod. A2072 (terza generazione) e iPad Air (quarta generazione) – Italiano</t>
  </si>
  <si>
    <t>MXNK2T/A</t>
  </si>
  <si>
    <t>RdA 51057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</si>
</sst>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5" xfId="0" applyNumberFormat="1" applyFont="1" applyBorder="1" applyAlignment="1" applyProtection="1">
      <alignment horizontal="center" vertical="center" wrapText="1"/>
      <protection locked="0"/>
    </xf>
    <xf numFmtId="164" fontId="16" fillId="0" borderId="6" xfId="0" applyNumberFormat="1" applyFont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164" fontId="2" fillId="4" borderId="7" xfId="0" applyNumberFormat="1" applyFont="1" applyFill="1" applyBorder="1" applyAlignment="1" applyProtection="1">
      <alignment horizontal="center" vertical="center" wrapText="1"/>
    </xf>
    <xf numFmtId="0" fontId="12" fillId="0" borderId="7" xfId="0" applyFont="1" applyBorder="1" applyAlignment="1">
      <alignment vertical="center"/>
    </xf>
    <xf numFmtId="164" fontId="16" fillId="0" borderId="8" xfId="0" applyNumberFormat="1" applyFont="1" applyBorder="1" applyAlignment="1" applyProtection="1">
      <alignment horizontal="center" vertical="center" wrapText="1"/>
      <protection locked="0"/>
    </xf>
    <xf numFmtId="0" fontId="15" fillId="2" borderId="10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vertical="center"/>
    </xf>
    <xf numFmtId="0" fontId="17" fillId="0" borderId="8" xfId="0" applyFont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/>
    </xf>
    <xf numFmtId="49" fontId="14" fillId="4" borderId="11" xfId="0" applyNumberFormat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vertical="center"/>
    </xf>
    <xf numFmtId="0" fontId="18" fillId="0" borderId="8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26"/>
  <sheetViews>
    <sheetView tabSelected="1" zoomScale="80" zoomScaleNormal="80" workbookViewId="0">
      <selection activeCell="C2" sqref="C2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8" customWidth="1"/>
    <col min="4" max="4" width="41.7265625" customWidth="1"/>
    <col min="5" max="5" width="10.453125" customWidth="1"/>
    <col min="6" max="6" width="23.453125" customWidth="1"/>
    <col min="7" max="7" width="24.7265625" customWidth="1"/>
  </cols>
  <sheetData>
    <row r="2" spans="3:8" ht="15.5" x14ac:dyDescent="0.35">
      <c r="C2" s="17" t="s">
        <v>43</v>
      </c>
      <c r="D2" s="17"/>
      <c r="H2" s="1"/>
    </row>
    <row r="3" spans="3:8" ht="18" customHeight="1" thickBot="1" x14ac:dyDescent="0.4">
      <c r="H3" s="9"/>
    </row>
    <row r="4" spans="3:8" ht="15" thickBot="1" x14ac:dyDescent="0.4">
      <c r="F4" s="8" t="s">
        <v>0</v>
      </c>
      <c r="H4" s="9"/>
    </row>
    <row r="5" spans="3:8" ht="60.75" customHeight="1" thickBot="1" x14ac:dyDescent="0.4">
      <c r="C5" s="28" t="s">
        <v>7</v>
      </c>
      <c r="D5" s="21" t="s">
        <v>1</v>
      </c>
      <c r="E5" s="32" t="s">
        <v>9</v>
      </c>
      <c r="F5" s="13" t="s">
        <v>6</v>
      </c>
      <c r="G5" s="14" t="s">
        <v>10</v>
      </c>
    </row>
    <row r="6" spans="3:8" ht="61.5" customHeight="1" x14ac:dyDescent="0.35">
      <c r="C6" s="23" t="s">
        <v>11</v>
      </c>
      <c r="D6" s="25" t="s">
        <v>12</v>
      </c>
      <c r="E6" s="24" t="s">
        <v>37</v>
      </c>
      <c r="F6" s="15"/>
      <c r="G6" s="16">
        <f>E6*F6</f>
        <v>0</v>
      </c>
    </row>
    <row r="7" spans="3:8" ht="61.5" customHeight="1" x14ac:dyDescent="0.35">
      <c r="C7" s="23" t="s">
        <v>25</v>
      </c>
      <c r="D7" s="26" t="s">
        <v>13</v>
      </c>
      <c r="E7" s="24" t="s">
        <v>38</v>
      </c>
      <c r="F7" s="15"/>
      <c r="G7" s="16">
        <f t="shared" ref="G7:G19" si="0">E7*F7</f>
        <v>0</v>
      </c>
    </row>
    <row r="8" spans="3:8" ht="61.5" customHeight="1" x14ac:dyDescent="0.35">
      <c r="C8" s="23" t="s">
        <v>26</v>
      </c>
      <c r="D8" s="27" t="s">
        <v>14</v>
      </c>
      <c r="E8" s="24" t="s">
        <v>38</v>
      </c>
      <c r="F8" s="20"/>
      <c r="G8" s="16">
        <f t="shared" si="0"/>
        <v>0</v>
      </c>
    </row>
    <row r="9" spans="3:8" ht="61.5" customHeight="1" x14ac:dyDescent="0.35">
      <c r="C9" s="23" t="s">
        <v>27</v>
      </c>
      <c r="D9" s="27" t="s">
        <v>15</v>
      </c>
      <c r="E9" s="24" t="s">
        <v>38</v>
      </c>
      <c r="F9" s="20"/>
      <c r="G9" s="16">
        <f t="shared" si="0"/>
        <v>0</v>
      </c>
    </row>
    <row r="10" spans="3:8" ht="61.5" customHeight="1" x14ac:dyDescent="0.35">
      <c r="C10" s="23" t="s">
        <v>28</v>
      </c>
      <c r="D10" s="26" t="s">
        <v>16</v>
      </c>
      <c r="E10" s="24" t="s">
        <v>38</v>
      </c>
      <c r="F10" s="20"/>
      <c r="G10" s="16">
        <f t="shared" si="0"/>
        <v>0</v>
      </c>
    </row>
    <row r="11" spans="3:8" ht="61.5" customHeight="1" x14ac:dyDescent="0.35">
      <c r="C11" s="23" t="s">
        <v>29</v>
      </c>
      <c r="D11" s="26" t="s">
        <v>17</v>
      </c>
      <c r="E11" s="24" t="s">
        <v>38</v>
      </c>
      <c r="F11" s="20"/>
      <c r="G11" s="16">
        <f t="shared" si="0"/>
        <v>0</v>
      </c>
    </row>
    <row r="12" spans="3:8" ht="61.5" customHeight="1" x14ac:dyDescent="0.35">
      <c r="C12" s="23" t="s">
        <v>30</v>
      </c>
      <c r="D12" s="26" t="s">
        <v>18</v>
      </c>
      <c r="E12" s="24" t="s">
        <v>39</v>
      </c>
      <c r="F12" s="20"/>
      <c r="G12" s="16">
        <f t="shared" si="0"/>
        <v>0</v>
      </c>
    </row>
    <row r="13" spans="3:8" ht="61.5" customHeight="1" x14ac:dyDescent="0.35">
      <c r="C13" s="33" t="s">
        <v>42</v>
      </c>
      <c r="D13" s="25" t="s">
        <v>41</v>
      </c>
      <c r="E13" s="24" t="s">
        <v>39</v>
      </c>
      <c r="F13" s="20"/>
      <c r="G13" s="16">
        <f t="shared" si="0"/>
        <v>0</v>
      </c>
    </row>
    <row r="14" spans="3:8" ht="61.5" customHeight="1" x14ac:dyDescent="0.35">
      <c r="C14" s="30" t="s">
        <v>31</v>
      </c>
      <c r="D14" s="26" t="s">
        <v>19</v>
      </c>
      <c r="E14" s="24" t="s">
        <v>38</v>
      </c>
      <c r="F14" s="20"/>
      <c r="G14" s="16">
        <f t="shared" si="0"/>
        <v>0</v>
      </c>
    </row>
    <row r="15" spans="3:8" ht="61.5" customHeight="1" x14ac:dyDescent="0.35">
      <c r="C15" s="23" t="s">
        <v>32</v>
      </c>
      <c r="D15" s="25" t="s">
        <v>20</v>
      </c>
      <c r="E15" s="24" t="s">
        <v>39</v>
      </c>
      <c r="F15" s="20"/>
      <c r="G15" s="16">
        <f t="shared" si="0"/>
        <v>0</v>
      </c>
    </row>
    <row r="16" spans="3:8" ht="61.5" customHeight="1" x14ac:dyDescent="0.35">
      <c r="C16" s="23" t="s">
        <v>33</v>
      </c>
      <c r="D16" s="26" t="s">
        <v>21</v>
      </c>
      <c r="E16" s="24" t="s">
        <v>40</v>
      </c>
      <c r="F16" s="20"/>
      <c r="G16" s="16">
        <f t="shared" si="0"/>
        <v>0</v>
      </c>
    </row>
    <row r="17" spans="3:10" ht="61.5" customHeight="1" x14ac:dyDescent="0.35">
      <c r="C17" s="24" t="s">
        <v>34</v>
      </c>
      <c r="D17" s="31" t="s">
        <v>22</v>
      </c>
      <c r="E17" s="24" t="s">
        <v>40</v>
      </c>
      <c r="F17" s="20"/>
      <c r="G17" s="16">
        <f t="shared" si="0"/>
        <v>0</v>
      </c>
    </row>
    <row r="18" spans="3:10" ht="61.5" customHeight="1" x14ac:dyDescent="0.35">
      <c r="C18" s="23" t="s">
        <v>35</v>
      </c>
      <c r="D18" s="25" t="s">
        <v>23</v>
      </c>
      <c r="E18" s="24" t="s">
        <v>5</v>
      </c>
      <c r="F18" s="20"/>
      <c r="G18" s="16">
        <f t="shared" si="0"/>
        <v>0</v>
      </c>
    </row>
    <row r="19" spans="3:10" ht="61.5" customHeight="1" x14ac:dyDescent="0.35">
      <c r="C19" s="23" t="s">
        <v>36</v>
      </c>
      <c r="D19" s="26" t="s">
        <v>24</v>
      </c>
      <c r="E19" s="24" t="s">
        <v>5</v>
      </c>
      <c r="F19" s="20"/>
      <c r="G19" s="16">
        <f t="shared" si="0"/>
        <v>0</v>
      </c>
    </row>
    <row r="20" spans="3:10" ht="74.25" customHeight="1" thickBot="1" x14ac:dyDescent="0.4">
      <c r="C20" s="29"/>
      <c r="D20" s="22" t="s">
        <v>2</v>
      </c>
      <c r="E20" s="22"/>
      <c r="F20" s="19"/>
      <c r="G20" s="18">
        <f>IF((SUM(G6:G19))&lt;=F22,(SUM(G6:G19)),"ERRORE l'importo offerto supera la base d'asta")</f>
        <v>0</v>
      </c>
    </row>
    <row r="21" spans="3:10" ht="12.75" customHeight="1" thickBot="1" x14ac:dyDescent="0.4">
      <c r="F21" s="1"/>
      <c r="G21" s="4"/>
      <c r="H21" s="2"/>
      <c r="I21" s="2"/>
      <c r="J21" s="2"/>
    </row>
    <row r="22" spans="3:10" s="2" customFormat="1" ht="41.25" customHeight="1" thickBot="1" x14ac:dyDescent="0.4">
      <c r="D22" s="12" t="s">
        <v>4</v>
      </c>
      <c r="F22" s="34">
        <v>9712</v>
      </c>
      <c r="G22" s="35"/>
    </row>
    <row r="23" spans="3:10" s="2" customFormat="1" ht="15" customHeight="1" thickBot="1" x14ac:dyDescent="0.4">
      <c r="D23" s="3"/>
      <c r="F23" s="6"/>
    </row>
    <row r="24" spans="3:10" s="2" customFormat="1" ht="66" customHeight="1" thickBot="1" x14ac:dyDescent="0.4">
      <c r="D24" s="12" t="s">
        <v>8</v>
      </c>
      <c r="F24" s="36" t="str">
        <f>IF(G20&gt;F22,"ATTENZIONE: L'offerta complessiva è superiore alla Base d'asta","OK")</f>
        <v>OK</v>
      </c>
      <c r="G24" s="37"/>
      <c r="H24"/>
      <c r="I24"/>
      <c r="J24"/>
    </row>
    <row r="25" spans="3:10" s="2" customFormat="1" ht="15" customHeight="1" thickBot="1" x14ac:dyDescent="0.4">
      <c r="D25" s="5"/>
      <c r="F25" s="10"/>
      <c r="H25" s="11"/>
      <c r="I25" s="11"/>
      <c r="J25" s="11"/>
    </row>
    <row r="26" spans="3:10" ht="31.5" customHeight="1" thickBot="1" x14ac:dyDescent="0.4">
      <c r="D26" s="7" t="s">
        <v>3</v>
      </c>
      <c r="F26" s="38">
        <f>IF((G20&lt;=F22),G20,"ERRORE")</f>
        <v>0</v>
      </c>
      <c r="G26" s="39"/>
    </row>
  </sheetData>
  <sheetProtection algorithmName="SHA-512" hashValue="QNHFidmFC4aEhQYQQDSEi63XGbpW7QXYpbCDCBT+EyACLX/xmsA69ExOutduSy62j7ynCA/tAybO0RI+H/tRXw==" saltValue="eDMeOm6ohgG1zdcXMtBWRg==" spinCount="100000" sheet="1" objects="1" scenarios="1"/>
  <mergeCells count="3">
    <mergeCell ref="F22:G22"/>
    <mergeCell ref="F24:G24"/>
    <mergeCell ref="F26:G26"/>
  </mergeCells>
  <conditionalFormatting sqref="F26">
    <cfRule type="cellIs" dxfId="5" priority="6" operator="equal">
      <formula>$F$22</formula>
    </cfRule>
    <cfRule type="cellIs" dxfId="4" priority="7" operator="lessThan">
      <formula>$F$22</formula>
    </cfRule>
    <cfRule type="cellIs" dxfId="3" priority="9" operator="greaterThan">
      <formula>$F$22</formula>
    </cfRule>
  </conditionalFormatting>
  <conditionalFormatting sqref="G20">
    <cfRule type="cellIs" dxfId="2" priority="10" operator="greaterThan">
      <formula>#REF!</formula>
    </cfRule>
  </conditionalFormatting>
  <conditionalFormatting sqref="F26:G26">
    <cfRule type="cellIs" dxfId="1" priority="1" operator="greaterThan">
      <formula>$F$22</formula>
    </cfRule>
    <cfRule type="cellIs" dxfId="0" priority="2" operator="lessThanOrEqual">
      <formula>$F$22</formula>
    </cfRule>
  </conditionalFormatting>
  <dataValidations count="1">
    <dataValidation type="custom" operator="equal" allowBlank="1" showInputMessage="1" showErrorMessage="1" error="Non è possibile inserire più di due cifre decimali" sqref="F6:F19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2022-06-28T06:26:19Z</dcterms:modified>
</cp:coreProperties>
</file>