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 calcOnSave="0"/>
</workbook>
</file>

<file path=xl/calcChain.xml><?xml version="1.0" encoding="utf-8"?>
<calcChain xmlns="http://schemas.openxmlformats.org/spreadsheetml/2006/main">
  <c r="H13" i="1" l="1"/>
  <c r="H12" i="1"/>
  <c r="H11" i="1"/>
  <c r="H10" i="1"/>
  <c r="H9" i="1"/>
  <c r="H8" i="1"/>
  <c r="H7" i="1"/>
  <c r="H6" i="1"/>
  <c r="H14" i="1" l="1"/>
  <c r="H20" i="1" s="1"/>
  <c r="H18" i="1" l="1"/>
</calcChain>
</file>

<file path=xl/sharedStrings.xml><?xml version="1.0" encoding="utf-8"?>
<sst xmlns="http://schemas.openxmlformats.org/spreadsheetml/2006/main" count="36" uniqueCount="32">
  <si>
    <t>Celle da compilare</t>
  </si>
  <si>
    <t>Descrizione</t>
  </si>
  <si>
    <t xml:space="preserve">Prezzo totale offerto al netto dell'IVA </t>
  </si>
  <si>
    <t>Prezzo totale a base d'asta al netto dell'IVA</t>
  </si>
  <si>
    <t>1</t>
  </si>
  <si>
    <t>Codice</t>
  </si>
  <si>
    <t>Sistema di Verifica in caso di offerta superiore alla base d'asta</t>
  </si>
  <si>
    <t>Quantità</t>
  </si>
  <si>
    <t>Importo totale (€)</t>
  </si>
  <si>
    <t>4</t>
  </si>
  <si>
    <t>2</t>
  </si>
  <si>
    <t>3</t>
  </si>
  <si>
    <t>a</t>
  </si>
  <si>
    <t>e</t>
  </si>
  <si>
    <t>b</t>
  </si>
  <si>
    <t xml:space="preserve">c </t>
  </si>
  <si>
    <t>d</t>
  </si>
  <si>
    <t>f</t>
  </si>
  <si>
    <t>g</t>
  </si>
  <si>
    <t>h</t>
  </si>
  <si>
    <t>Importo unitario corso (€)</t>
  </si>
  <si>
    <t>Importo unitario certificazione (€)</t>
  </si>
  <si>
    <t xml:space="preserve">SEC595: Applied Data Science and Machine Learning for Cybersecurity Professionals 
</t>
  </si>
  <si>
    <t>Iniz. 267-2021</t>
  </si>
  <si>
    <t xml:space="preserve"> </t>
  </si>
  <si>
    <t xml:space="preserve">FOR500: Windows Forensic Analysis + certificazione GCFE
</t>
  </si>
  <si>
    <t xml:space="preserve">SEC540: Cloud Security and DevSecOps Automation + certificazione GCSA
</t>
  </si>
  <si>
    <r>
      <t xml:space="preserve">SEC588: Cloud Penetration Testing Course + certificazione GCPN
</t>
    </r>
    <r>
      <rPr>
        <sz val="12"/>
        <color rgb="FFFF0000"/>
        <rFont val="Calibri"/>
        <family val="2"/>
        <scheme val="minor"/>
      </rPr>
      <t xml:space="preserve">
</t>
    </r>
  </si>
  <si>
    <t xml:space="preserve">FOR578: Cyber Threat Intelligence + certificazione GCTI
</t>
  </si>
  <si>
    <t>SEC275: Foundations: Computers, Technology, &amp; Security  + certificazione GFACT</t>
  </si>
  <si>
    <t xml:space="preserve">SEC504: Hacker Tools, Techniques, and Incident Handling + certificazione GCIH
</t>
  </si>
  <si>
    <t>SEC522: Application Security: Securing Web Apps, APIs, and Microservices + certificazione GWEB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</si>
</sst>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Fill="1" applyBorder="1" applyAlignment="1" applyProtection="1"/>
    <xf numFmtId="0" fontId="4" fillId="0" borderId="0" xfId="0" applyFont="1" applyFill="1" applyBorder="1" applyAlignment="1" applyProtection="1">
      <alignment horizontal="center" vertical="center"/>
    </xf>
    <xf numFmtId="3" fontId="4" fillId="0" borderId="8" xfId="0" applyNumberFormat="1" applyFont="1" applyBorder="1" applyAlignment="1">
      <alignment horizontal="left" vertical="top" wrapText="1"/>
    </xf>
    <xf numFmtId="0" fontId="7" fillId="0" borderId="1" xfId="1" applyFont="1" applyFill="1" applyBorder="1" applyAlignment="1" applyProtection="1">
      <alignment horizontal="center" vertical="center" wrapText="1"/>
    </xf>
    <xf numFmtId="0" fontId="7" fillId="0" borderId="0" xfId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8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49" fontId="6" fillId="4" borderId="7" xfId="0" applyNumberFormat="1" applyFont="1" applyFill="1" applyBorder="1" applyAlignment="1">
      <alignment horizontal="center" vertical="center" wrapText="1"/>
    </xf>
    <xf numFmtId="49" fontId="6" fillId="4" borderId="6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Border="1" applyAlignment="1" applyProtection="1">
      <alignment horizontal="center" vertical="center" wrapText="1"/>
      <protection locked="0"/>
    </xf>
    <xf numFmtId="165" fontId="4" fillId="0" borderId="9" xfId="0" applyNumberFormat="1" applyFont="1" applyBorder="1" applyAlignment="1" applyProtection="1">
      <alignment horizontal="center" vertical="center" wrapText="1"/>
      <protection locked="0"/>
    </xf>
    <xf numFmtId="165" fontId="4" fillId="0" borderId="5" xfId="0" applyNumberFormat="1" applyFont="1" applyBorder="1" applyAlignment="1" applyProtection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 applyProtection="1">
      <alignment horizontal="right" vertical="center"/>
    </xf>
    <xf numFmtId="165" fontId="6" fillId="0" borderId="0" xfId="1" applyNumberFormat="1" applyFont="1" applyFill="1" applyBorder="1" applyAlignment="1" applyProtection="1">
      <alignment horizontal="center" vertical="center"/>
    </xf>
    <xf numFmtId="0" fontId="4" fillId="0" borderId="0" xfId="0" applyFont="1" applyBorder="1"/>
    <xf numFmtId="49" fontId="6" fillId="4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left" vertical="top" wrapText="1"/>
    </xf>
    <xf numFmtId="165" fontId="4" fillId="0" borderId="0" xfId="0" applyNumberFormat="1" applyFont="1" applyBorder="1" applyAlignment="1" applyProtection="1">
      <alignment horizontal="center" vertical="center" wrapText="1"/>
      <protection locked="0"/>
    </xf>
    <xf numFmtId="165" fontId="4" fillId="0" borderId="10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6" fillId="3" borderId="1" xfId="4" applyNumberFormat="1" applyFont="1" applyFill="1" applyBorder="1" applyAlignment="1" applyProtection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9" fillId="0" borderId="1" xfId="1" applyNumberFormat="1" applyFont="1" applyFill="1" applyBorder="1" applyAlignment="1" applyProtection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5"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K20"/>
  <sheetViews>
    <sheetView tabSelected="1" zoomScale="68" zoomScaleNormal="68" workbookViewId="0">
      <selection activeCell="F6" sqref="F6"/>
    </sheetView>
  </sheetViews>
  <sheetFormatPr defaultColWidth="8.81640625" defaultRowHeight="15.5" x14ac:dyDescent="0.35"/>
  <cols>
    <col min="1" max="1" width="2.26953125" style="7" customWidth="1"/>
    <col min="2" max="2" width="1.7265625" style="7" customWidth="1"/>
    <col min="3" max="3" width="18" style="6" customWidth="1"/>
    <col min="4" max="4" width="41.7265625" style="7" customWidth="1"/>
    <col min="5" max="5" width="10.453125" style="6" customWidth="1"/>
    <col min="6" max="6" width="26.08984375" style="7" customWidth="1"/>
    <col min="7" max="7" width="24.81640625" style="7" customWidth="1"/>
    <col min="8" max="8" width="24.7265625" style="7" customWidth="1"/>
    <col min="9" max="16384" width="8.81640625" style="7"/>
  </cols>
  <sheetData>
    <row r="2" spans="3:11" x14ac:dyDescent="0.35">
      <c r="C2" s="2" t="s">
        <v>23</v>
      </c>
      <c r="D2" s="1"/>
      <c r="I2" s="8"/>
    </row>
    <row r="3" spans="3:11" ht="18" customHeight="1" x14ac:dyDescent="0.35">
      <c r="I3" s="9"/>
    </row>
    <row r="4" spans="3:11" ht="16" thickBot="1" x14ac:dyDescent="0.4">
      <c r="F4" s="34" t="s">
        <v>0</v>
      </c>
      <c r="G4" s="35"/>
      <c r="I4" s="9"/>
    </row>
    <row r="5" spans="3:11" ht="60.75" customHeight="1" thickBot="1" x14ac:dyDescent="0.4">
      <c r="C5" s="10" t="s">
        <v>5</v>
      </c>
      <c r="D5" s="11" t="s">
        <v>1</v>
      </c>
      <c r="E5" s="12" t="s">
        <v>7</v>
      </c>
      <c r="F5" s="13" t="s">
        <v>20</v>
      </c>
      <c r="G5" s="13" t="s">
        <v>21</v>
      </c>
      <c r="H5" s="14" t="s">
        <v>8</v>
      </c>
    </row>
    <row r="6" spans="3:11" ht="61.5" customHeight="1" thickBot="1" x14ac:dyDescent="0.4">
      <c r="C6" s="15" t="s">
        <v>12</v>
      </c>
      <c r="D6" s="3" t="s">
        <v>25</v>
      </c>
      <c r="E6" s="16" t="s">
        <v>4</v>
      </c>
      <c r="F6" s="17">
        <v>0</v>
      </c>
      <c r="G6" s="18">
        <v>0</v>
      </c>
      <c r="H6" s="19">
        <f>E6*(F6+G6)</f>
        <v>0</v>
      </c>
    </row>
    <row r="7" spans="3:11" ht="61.5" customHeight="1" thickBot="1" x14ac:dyDescent="0.4">
      <c r="C7" s="15" t="s">
        <v>14</v>
      </c>
      <c r="D7" s="3" t="s">
        <v>26</v>
      </c>
      <c r="E7" s="16" t="s">
        <v>9</v>
      </c>
      <c r="F7" s="17">
        <v>0</v>
      </c>
      <c r="G7" s="18">
        <v>0</v>
      </c>
      <c r="H7" s="19">
        <f t="shared" ref="H7:H13" si="0">E7*(F7+G7)</f>
        <v>0</v>
      </c>
    </row>
    <row r="8" spans="3:11" ht="61.5" customHeight="1" thickBot="1" x14ac:dyDescent="0.4">
      <c r="C8" s="15" t="s">
        <v>15</v>
      </c>
      <c r="D8" s="3" t="s">
        <v>27</v>
      </c>
      <c r="E8" s="16" t="s">
        <v>10</v>
      </c>
      <c r="F8" s="17">
        <v>0</v>
      </c>
      <c r="G8" s="18">
        <v>0</v>
      </c>
      <c r="H8" s="19">
        <f t="shared" si="0"/>
        <v>0</v>
      </c>
    </row>
    <row r="9" spans="3:11" ht="61.5" customHeight="1" thickBot="1" x14ac:dyDescent="0.4">
      <c r="C9" s="15" t="s">
        <v>16</v>
      </c>
      <c r="D9" s="3" t="s">
        <v>28</v>
      </c>
      <c r="E9" s="16" t="s">
        <v>10</v>
      </c>
      <c r="F9" s="17">
        <v>0</v>
      </c>
      <c r="G9" s="18">
        <v>0</v>
      </c>
      <c r="H9" s="19">
        <f t="shared" si="0"/>
        <v>0</v>
      </c>
    </row>
    <row r="10" spans="3:11" ht="61.5" customHeight="1" thickBot="1" x14ac:dyDescent="0.4">
      <c r="C10" s="15" t="s">
        <v>13</v>
      </c>
      <c r="D10" s="3" t="s">
        <v>29</v>
      </c>
      <c r="E10" s="16" t="s">
        <v>10</v>
      </c>
      <c r="F10" s="17">
        <v>0</v>
      </c>
      <c r="G10" s="18">
        <v>0</v>
      </c>
      <c r="H10" s="19">
        <f t="shared" si="0"/>
        <v>0</v>
      </c>
    </row>
    <row r="11" spans="3:11" ht="61.5" customHeight="1" thickBot="1" x14ac:dyDescent="0.4">
      <c r="C11" s="15" t="s">
        <v>17</v>
      </c>
      <c r="D11" s="3" t="s">
        <v>30</v>
      </c>
      <c r="E11" s="16" t="s">
        <v>11</v>
      </c>
      <c r="F11" s="17">
        <v>0</v>
      </c>
      <c r="G11" s="18">
        <v>0</v>
      </c>
      <c r="H11" s="19">
        <f t="shared" si="0"/>
        <v>0</v>
      </c>
    </row>
    <row r="12" spans="3:11" ht="61.5" customHeight="1" thickBot="1" x14ac:dyDescent="0.4">
      <c r="C12" s="15" t="s">
        <v>18</v>
      </c>
      <c r="D12" s="3" t="s">
        <v>22</v>
      </c>
      <c r="E12" s="16" t="s">
        <v>10</v>
      </c>
      <c r="F12" s="17">
        <v>0</v>
      </c>
      <c r="G12" s="18">
        <v>0</v>
      </c>
      <c r="H12" s="19">
        <f t="shared" si="0"/>
        <v>0</v>
      </c>
    </row>
    <row r="13" spans="3:11" ht="61.5" customHeight="1" thickBot="1" x14ac:dyDescent="0.4">
      <c r="C13" s="15" t="s">
        <v>19</v>
      </c>
      <c r="D13" s="3" t="s">
        <v>31</v>
      </c>
      <c r="E13" s="16">
        <v>2</v>
      </c>
      <c r="F13" s="17">
        <v>0</v>
      </c>
      <c r="G13" s="18">
        <v>0</v>
      </c>
      <c r="H13" s="29">
        <f t="shared" si="0"/>
        <v>0</v>
      </c>
    </row>
    <row r="14" spans="3:11" ht="61.5" customHeight="1" thickBot="1" x14ac:dyDescent="0.4">
      <c r="C14" s="26"/>
      <c r="D14" s="27"/>
      <c r="E14" s="26"/>
      <c r="F14" s="28"/>
      <c r="G14" s="28"/>
      <c r="H14" s="30">
        <f>IF((SUM(H6:H13))&lt;=F16,(SUM(H6:H13)),”ERRORE l’importo offerto supera la base d’asta”)</f>
        <v>0</v>
      </c>
    </row>
    <row r="15" spans="3:11" ht="12.75" customHeight="1" thickBot="1" x14ac:dyDescent="0.4">
      <c r="F15" s="8"/>
      <c r="G15" s="8"/>
      <c r="H15" s="20"/>
      <c r="I15" s="21"/>
      <c r="J15" s="21"/>
      <c r="K15" s="21"/>
    </row>
    <row r="16" spans="3:11" s="21" customFormat="1" ht="41.25" customHeight="1" thickBot="1" x14ac:dyDescent="0.4">
      <c r="C16" s="22"/>
      <c r="E16" s="22"/>
      <c r="F16" s="28" t="s">
        <v>24</v>
      </c>
      <c r="G16" s="4" t="s">
        <v>3</v>
      </c>
      <c r="H16" s="33">
        <v>142000</v>
      </c>
    </row>
    <row r="17" spans="3:11" s="21" customFormat="1" ht="15" customHeight="1" thickBot="1" x14ac:dyDescent="0.4">
      <c r="C17" s="22"/>
      <c r="E17" s="22"/>
      <c r="F17" s="24"/>
      <c r="G17" s="23"/>
    </row>
    <row r="18" spans="3:11" s="21" customFormat="1" ht="66" customHeight="1" thickBot="1" x14ac:dyDescent="0.4">
      <c r="C18" s="22"/>
      <c r="E18" s="22"/>
      <c r="F18" s="28"/>
      <c r="G18" s="4" t="s">
        <v>6</v>
      </c>
      <c r="H18" s="31" t="str">
        <f>IF(H14&gt;H16,"ATTENZIONE: L'offerta complessiva è superiore alla Base d'asta","OK")</f>
        <v>OK</v>
      </c>
      <c r="I18" s="7"/>
      <c r="J18" s="7"/>
      <c r="K18" s="7"/>
    </row>
    <row r="19" spans="3:11" s="21" customFormat="1" ht="15" customHeight="1" thickBot="1" x14ac:dyDescent="0.4">
      <c r="C19" s="22"/>
      <c r="E19" s="22"/>
      <c r="F19" s="28"/>
      <c r="G19" s="5"/>
      <c r="I19" s="25"/>
      <c r="J19" s="25"/>
      <c r="K19" s="25"/>
    </row>
    <row r="20" spans="3:11" ht="48.5" customHeight="1" thickBot="1" x14ac:dyDescent="0.4">
      <c r="F20" s="28" t="s">
        <v>24</v>
      </c>
      <c r="G20" s="4" t="s">
        <v>2</v>
      </c>
      <c r="H20" s="32">
        <f>IF((H14&lt;=H16),H14,"ERRORE")</f>
        <v>0</v>
      </c>
    </row>
  </sheetData>
  <sheetProtection algorithmName="SHA-512" hashValue="oQLLx2C/DNIRiyEGPDjuif30xS7WU0e9ffBlSlH0MnlfwPDAmpVUN3ncOrrQ3AN71I+LLzK1zXgA+X5pWquJ6w==" saltValue="4Uq4Ykjtt9p2v4+i+87VQw==" spinCount="100000" sheet="1" objects="1" scenarios="1"/>
  <mergeCells count="1">
    <mergeCell ref="F4:G4"/>
  </mergeCells>
  <conditionalFormatting sqref="H20">
    <cfRule type="cellIs" dxfId="4" priority="4" operator="greaterThan">
      <formula>$F$16</formula>
    </cfRule>
    <cfRule type="cellIs" dxfId="3" priority="5" operator="lessThanOrEqual">
      <formula>$F$16</formula>
    </cfRule>
  </conditionalFormatting>
  <conditionalFormatting sqref="H20">
    <cfRule type="cellIs" dxfId="2" priority="1" operator="equal">
      <formula>$F$16</formula>
    </cfRule>
    <cfRule type="cellIs" dxfId="1" priority="2" operator="lessThan">
      <formula>$F$16</formula>
    </cfRule>
    <cfRule type="cellIs" dxfId="0" priority="3" operator="greaterThan">
      <formula>$F$16</formula>
    </cfRule>
  </conditionalFormatting>
  <dataValidations count="1">
    <dataValidation type="custom" operator="equal" allowBlank="1" showInputMessage="1" showErrorMessage="1" error="Non è possibile inserire più di due cifre decimali" sqref="F6:G13">
      <formula1>(LEN(F6)-LEN(INT(F6)))&lt;=3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2023-05-09T12:26:06Z</dcterms:modified>
</cp:coreProperties>
</file>