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6" i="1" l="1"/>
  <c r="H35" i="1"/>
  <c r="H33" i="1"/>
  <c r="H31" i="1"/>
  <c r="H28" i="1"/>
  <c r="H27" i="1"/>
  <c r="H26" i="1"/>
  <c r="H24" i="1"/>
  <c r="H23" i="1"/>
  <c r="H22" i="1"/>
  <c r="H21" i="1"/>
  <c r="H20" i="1"/>
  <c r="H19" i="1"/>
  <c r="H18" i="1"/>
  <c r="H17" i="1"/>
  <c r="H16" i="1"/>
  <c r="H15" i="1"/>
  <c r="H14" i="1"/>
  <c r="H11" i="1"/>
  <c r="H10" i="1"/>
  <c r="H8" i="1"/>
  <c r="H7" i="1"/>
  <c r="H12" i="1" l="1"/>
  <c r="H9" i="1"/>
  <c r="H25" i="1"/>
  <c r="H30" i="1"/>
  <c r="H6" i="1"/>
  <c r="H32" i="1"/>
  <c r="H13" i="1"/>
  <c r="H34" i="1"/>
  <c r="H29" i="1"/>
  <c r="H37" i="1" l="1"/>
  <c r="G41" i="1" s="1"/>
</calcChain>
</file>

<file path=xl/sharedStrings.xml><?xml version="1.0" encoding="utf-8"?>
<sst xmlns="http://schemas.openxmlformats.org/spreadsheetml/2006/main" count="45" uniqueCount="45">
  <si>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</si>
  <si>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</si>
  <si>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</si>
  <si>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</si>
  <si>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Importo totale (€)
(AxB)</t>
  </si>
  <si>
    <t>FOTOCOPIE FORMATO A4 b/n carta 80 gr</t>
  </si>
  <si>
    <t>FOTOCOPIE FORMATO A4 b/n cartoncino bianco160 gr</t>
  </si>
  <si>
    <t>FOTOCOPIE FORMATO A4 b/n carta colorata 80 gr</t>
  </si>
  <si>
    <t>FOTOCOPIE FORMATO A4 b/n cartoncino colorato 160 gr</t>
  </si>
  <si>
    <t>FOTOCOPIE FORMATO A4 b/n carta da lucido</t>
  </si>
  <si>
    <t xml:space="preserve">FOTOCOPIE FORMATO A3 b/n carta 80 gr </t>
  </si>
  <si>
    <t>FOTOCOPIE FORMATO A3 b/n cartoncino bianco160 gr</t>
  </si>
  <si>
    <t>FOTOCOPIE FORMATO A3 b/n carta colorata 80 gr</t>
  </si>
  <si>
    <t>FOTOCOPIE FORMATO A3 b/n cartoncino colorato 160 gr</t>
  </si>
  <si>
    <t>FOTOCOPIE FORMATO A3 b/n carta da lucido</t>
  </si>
  <si>
    <t>SCANSIONI FORMATO  A4</t>
  </si>
  <si>
    <t>SCANSIONI FORMATO  A4 OCR</t>
  </si>
  <si>
    <t>RILEGATURA CON FORATURA FOGLI + RACCOGLITORE ANELLI BLU/BIANCO (varie misure)</t>
  </si>
  <si>
    <t>Importo unitario a base d'asta (€)</t>
  </si>
  <si>
    <t>Categoria servizio</t>
  </si>
  <si>
    <t>Dettaglio servizio</t>
  </si>
  <si>
    <t>FOTOCOPIE</t>
  </si>
  <si>
    <t>STAMPE</t>
  </si>
  <si>
    <t>SCANSIONI</t>
  </si>
  <si>
    <t>RILEGATURE</t>
  </si>
  <si>
    <t>Importo unitario offerto (€)
(B)</t>
  </si>
  <si>
    <t>Quantità stimata per 2 anni 2021 (A)</t>
  </si>
  <si>
    <t>FOTOCOPIE FORMATO A4 b/n acetato per proiezione</t>
  </si>
  <si>
    <t>FOTOCOPIE FORMATO A4 colori carta 80 gr</t>
  </si>
  <si>
    <t>FOTOCOPIE FORMATO A4 colori acetato per proiezioni</t>
  </si>
  <si>
    <t>FOTOCOPIE FORMATO A3 colori carta 80 gr</t>
  </si>
  <si>
    <t>STAMPE FORMATO A4 colori carta 80 gr</t>
  </si>
  <si>
    <t>STAMPE FORMATO A4 colori supporto adesivo</t>
  </si>
  <si>
    <t>STAMPE FORMATO A4 colori acetato per proiezioni</t>
  </si>
  <si>
    <t>STAMPE FORMATO A4 colori cartoncino</t>
  </si>
  <si>
    <t>STAMPE FORMATO A4 b/n carta 80 gr</t>
  </si>
  <si>
    <t>STAMPE FORMATO A4 b/n cartoncino</t>
  </si>
  <si>
    <t>STAMPE FORMATO A4 b/n acetato per proiezioni</t>
  </si>
  <si>
    <t>STAMPE FORMATO A4 b/n supporto adesivo</t>
  </si>
  <si>
    <t>STAMPE FORMATO A3 colori carta 80 gr</t>
  </si>
  <si>
    <t>STAMPE FORMATO A3 colori cartoncino</t>
  </si>
  <si>
    <t>STAMPE FORMATO A3 b/n carta 80 gr</t>
  </si>
  <si>
    <t>STAMPE FORMATO A3 b/n cartoncino</t>
  </si>
  <si>
    <t xml:space="preserve">RILEGATURA A PETTINE TERMOSALDATO o equivalente/migliorativa
Senza nastro telato
(con cartoncino 280 gr e trasparente 200 micron) </t>
  </si>
  <si>
    <t xml:space="preserve">RILEGATURA A PETTINE TERMOSALDATO o  equivalente/migliorativa
Con nastro telato
(con cartoncino 280 gr e trasparente 200 micron)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</si>
</sst>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164" fontId="13" fillId="0" borderId="6" xfId="0" applyNumberFormat="1" applyFont="1" applyBorder="1" applyAlignment="1" applyProtection="1">
      <alignment horizontal="center" vertical="center" wrapText="1"/>
      <protection locked="0"/>
    </xf>
    <xf numFmtId="164" fontId="13" fillId="0" borderId="5" xfId="0" applyNumberFormat="1" applyFont="1" applyBorder="1" applyAlignment="1" applyProtection="1">
      <alignment horizontal="center" vertical="center" wrapText="1"/>
    </xf>
    <xf numFmtId="164" fontId="13" fillId="0" borderId="6" xfId="0" applyNumberFormat="1" applyFont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164" fontId="13" fillId="0" borderId="7" xfId="0" applyNumberFormat="1" applyFont="1" applyBorder="1" applyAlignment="1" applyProtection="1">
      <alignment horizontal="center" vertical="center" wrapText="1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49" fontId="11" fillId="4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center" vertical="center" wrapText="1"/>
    </xf>
    <xf numFmtId="0" fontId="11" fillId="4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/>
    </xf>
    <xf numFmtId="0" fontId="11" fillId="4" borderId="9" xfId="0" applyNumberFormat="1" applyFont="1" applyFill="1" applyBorder="1" applyAlignment="1" applyProtection="1">
      <alignment horizontal="center" vertical="center" wrapText="1"/>
    </xf>
    <xf numFmtId="0" fontId="11" fillId="4" borderId="8" xfId="0" applyNumberFormat="1" applyFont="1" applyFill="1" applyBorder="1" applyAlignment="1" applyProtection="1">
      <alignment horizontal="center" vertical="center" wrapText="1"/>
    </xf>
    <xf numFmtId="164" fontId="13" fillId="0" borderId="8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49" fontId="11" fillId="4" borderId="7" xfId="0" applyNumberFormat="1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1" fontId="11" fillId="4" borderId="6" xfId="0" applyNumberFormat="1" applyFont="1" applyFill="1" applyBorder="1" applyAlignment="1" applyProtection="1">
      <alignment horizontal="center" vertical="center" wrapText="1"/>
    </xf>
    <xf numFmtId="165" fontId="11" fillId="4" borderId="6" xfId="0" applyNumberFormat="1" applyFont="1" applyFill="1" applyBorder="1" applyAlignment="1" applyProtection="1">
      <alignment horizontal="center" vertical="center" wrapText="1"/>
    </xf>
    <xf numFmtId="2" fontId="11" fillId="4" borderId="6" xfId="0" applyNumberFormat="1" applyFont="1" applyFill="1" applyBorder="1" applyAlignment="1" applyProtection="1">
      <alignment horizontal="center" vertical="center" wrapText="1"/>
    </xf>
    <xf numFmtId="165" fontId="11" fillId="4" borderId="6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2" fontId="11" fillId="4" borderId="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49" fontId="11" fillId="4" borderId="10" xfId="0" applyNumberFormat="1" applyFont="1" applyFill="1" applyBorder="1" applyAlignment="1" applyProtection="1">
      <alignment horizontal="center" vertical="center" wrapText="1"/>
    </xf>
    <xf numFmtId="49" fontId="11" fillId="4" borderId="11" xfId="0" applyNumberFormat="1" applyFont="1" applyFill="1" applyBorder="1" applyAlignment="1" applyProtection="1">
      <alignment horizontal="center" vertical="center" wrapText="1"/>
    </xf>
    <xf numFmtId="49" fontId="11" fillId="4" borderId="6" xfId="0" applyNumberFormat="1" applyFont="1" applyFill="1" applyBorder="1" applyAlignment="1" applyProtection="1">
      <alignment horizontal="center" vertical="center" wrapText="1"/>
    </xf>
    <xf numFmtId="49" fontId="11" fillId="4" borderId="7" xfId="0" applyNumberFormat="1" applyFont="1" applyFill="1" applyBorder="1" applyAlignment="1" applyProtection="1">
      <alignment horizontal="center" vertical="center" wrapText="1"/>
    </xf>
    <xf numFmtId="49" fontId="11" fillId="4" borderId="12" xfId="0" applyNumberFormat="1" applyFont="1" applyFill="1" applyBorder="1" applyAlignment="1" applyProtection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41"/>
  <sheetViews>
    <sheetView showGridLines="0" tabSelected="1" topLeftCell="D1" zoomScale="90" zoomScaleNormal="90" workbookViewId="0">
      <selection activeCell="D1" sqref="D1"/>
    </sheetView>
  </sheetViews>
  <sheetFormatPr defaultColWidth="8.81640625" defaultRowHeight="14.5" x14ac:dyDescent="0.35"/>
  <cols>
    <col min="1" max="1" width="2.26953125" style="12" customWidth="1"/>
    <col min="2" max="2" width="1.7265625" style="12" customWidth="1"/>
    <col min="3" max="3" width="13.1796875" style="12" customWidth="1"/>
    <col min="4" max="4" width="52.1796875" style="12" bestFit="1" customWidth="1"/>
    <col min="5" max="5" width="15.26953125" style="12" customWidth="1"/>
    <col min="6" max="6" width="20.26953125" style="12" customWidth="1"/>
    <col min="7" max="7" width="23.453125" style="12" customWidth="1"/>
    <col min="8" max="8" width="28.453125" style="12" customWidth="1"/>
    <col min="9" max="16384" width="8.81640625" style="12"/>
  </cols>
  <sheetData>
    <row r="2" spans="3:8" ht="15.5" x14ac:dyDescent="0.35">
      <c r="C2" s="11"/>
    </row>
    <row r="3" spans="3:8" ht="18" customHeight="1" thickBot="1" x14ac:dyDescent="0.4"/>
    <row r="4" spans="3:8" ht="15" thickBot="1" x14ac:dyDescent="0.4">
      <c r="G4" s="13" t="s">
        <v>0</v>
      </c>
    </row>
    <row r="5" spans="3:8" ht="43.5" customHeight="1" thickBot="1" x14ac:dyDescent="0.4">
      <c r="C5" s="8" t="s">
        <v>19</v>
      </c>
      <c r="D5" s="14" t="s">
        <v>20</v>
      </c>
      <c r="E5" s="27" t="s">
        <v>26</v>
      </c>
      <c r="F5" s="8" t="s">
        <v>18</v>
      </c>
      <c r="G5" s="15" t="s">
        <v>25</v>
      </c>
      <c r="H5" s="8" t="s">
        <v>4</v>
      </c>
    </row>
    <row r="6" spans="3:8" x14ac:dyDescent="0.35">
      <c r="C6" s="38" t="s">
        <v>21</v>
      </c>
      <c r="D6" s="16" t="s">
        <v>5</v>
      </c>
      <c r="E6" s="28">
        <v>5500</v>
      </c>
      <c r="F6" s="29">
        <v>3.5000000000000003E-2</v>
      </c>
      <c r="G6" s="31"/>
      <c r="H6" s="7" t="str">
        <f t="shared" ref="H6:H36" si="0">IF(G6="","Inserire importo unitario",IF(G6&gt;F6,"Importo superiore a base d'asta",E6*G6))</f>
        <v>Inserire importo unitario</v>
      </c>
    </row>
    <row r="7" spans="3:8" x14ac:dyDescent="0.35">
      <c r="C7" s="39"/>
      <c r="D7" s="16" t="s">
        <v>6</v>
      </c>
      <c r="E7" s="28">
        <v>2000</v>
      </c>
      <c r="F7" s="6">
        <v>0.03</v>
      </c>
      <c r="G7" s="32"/>
      <c r="H7" s="6" t="str">
        <f t="shared" si="0"/>
        <v>Inserire importo unitario</v>
      </c>
    </row>
    <row r="8" spans="3:8" x14ac:dyDescent="0.35">
      <c r="C8" s="39"/>
      <c r="D8" s="16" t="s">
        <v>7</v>
      </c>
      <c r="E8" s="17">
        <v>700</v>
      </c>
      <c r="F8" s="6">
        <v>0.02</v>
      </c>
      <c r="G8" s="32"/>
      <c r="H8" s="6" t="str">
        <f t="shared" si="0"/>
        <v>Inserire importo unitario</v>
      </c>
    </row>
    <row r="9" spans="3:8" x14ac:dyDescent="0.35">
      <c r="C9" s="39"/>
      <c r="D9" s="16" t="s">
        <v>8</v>
      </c>
      <c r="E9" s="17">
        <v>800</v>
      </c>
      <c r="F9" s="6">
        <v>0.04</v>
      </c>
      <c r="G9" s="32"/>
      <c r="H9" s="6" t="str">
        <f t="shared" si="0"/>
        <v>Inserire importo unitario</v>
      </c>
    </row>
    <row r="10" spans="3:8" x14ac:dyDescent="0.35">
      <c r="C10" s="39"/>
      <c r="D10" s="16" t="s">
        <v>9</v>
      </c>
      <c r="E10" s="17">
        <v>600</v>
      </c>
      <c r="F10" s="29">
        <v>0.4</v>
      </c>
      <c r="G10" s="31"/>
      <c r="H10" s="6" t="str">
        <f t="shared" si="0"/>
        <v>Inserire importo unitario</v>
      </c>
    </row>
    <row r="11" spans="3:8" x14ac:dyDescent="0.35">
      <c r="C11" s="39"/>
      <c r="D11" s="16" t="s">
        <v>27</v>
      </c>
      <c r="E11" s="17">
        <v>600</v>
      </c>
      <c r="F11" s="30">
        <v>0.7</v>
      </c>
      <c r="G11" s="33"/>
      <c r="H11" s="6" t="str">
        <f t="shared" si="0"/>
        <v>Inserire importo unitario</v>
      </c>
    </row>
    <row r="12" spans="3:8" x14ac:dyDescent="0.35">
      <c r="C12" s="39"/>
      <c r="D12" s="16" t="s">
        <v>28</v>
      </c>
      <c r="E12" s="17">
        <v>5000</v>
      </c>
      <c r="F12" s="30">
        <v>0.25</v>
      </c>
      <c r="G12" s="33"/>
      <c r="H12" s="6" t="str">
        <f t="shared" si="0"/>
        <v>Inserire importo unitario</v>
      </c>
    </row>
    <row r="13" spans="3:8" x14ac:dyDescent="0.35">
      <c r="C13" s="39"/>
      <c r="D13" s="16" t="s">
        <v>29</v>
      </c>
      <c r="E13" s="17">
        <v>1400</v>
      </c>
      <c r="F13" s="30">
        <v>0.8</v>
      </c>
      <c r="G13" s="33"/>
      <c r="H13" s="6" t="str">
        <f t="shared" si="0"/>
        <v>Inserire importo unitario</v>
      </c>
    </row>
    <row r="14" spans="3:8" x14ac:dyDescent="0.35">
      <c r="C14" s="39"/>
      <c r="D14" s="16" t="s">
        <v>10</v>
      </c>
      <c r="E14" s="28">
        <v>700</v>
      </c>
      <c r="F14" s="30">
        <v>0.42</v>
      </c>
      <c r="G14" s="33"/>
      <c r="H14" s="6" t="str">
        <f t="shared" si="0"/>
        <v>Inserire importo unitario</v>
      </c>
    </row>
    <row r="15" spans="3:8" x14ac:dyDescent="0.35">
      <c r="C15" s="39"/>
      <c r="D15" s="16" t="s">
        <v>11</v>
      </c>
      <c r="E15" s="28">
        <v>300</v>
      </c>
      <c r="F15" s="30">
        <v>0.5</v>
      </c>
      <c r="G15" s="33"/>
      <c r="H15" s="6" t="str">
        <f t="shared" si="0"/>
        <v>Inserire importo unitario</v>
      </c>
    </row>
    <row r="16" spans="3:8" x14ac:dyDescent="0.35">
      <c r="C16" s="39"/>
      <c r="D16" s="16" t="s">
        <v>12</v>
      </c>
      <c r="E16" s="17">
        <v>150</v>
      </c>
      <c r="F16" s="29">
        <v>0.2</v>
      </c>
      <c r="G16" s="31"/>
      <c r="H16" s="6" t="str">
        <f t="shared" si="0"/>
        <v>Inserire importo unitario</v>
      </c>
    </row>
    <row r="17" spans="3:8" x14ac:dyDescent="0.35">
      <c r="C17" s="39"/>
      <c r="D17" s="16" t="s">
        <v>13</v>
      </c>
      <c r="E17" s="17">
        <v>150</v>
      </c>
      <c r="F17" s="29">
        <v>0.3</v>
      </c>
      <c r="G17" s="31"/>
      <c r="H17" s="6" t="str">
        <f t="shared" si="0"/>
        <v>Inserire importo unitario</v>
      </c>
    </row>
    <row r="18" spans="3:8" x14ac:dyDescent="0.35">
      <c r="C18" s="39"/>
      <c r="D18" s="16" t="s">
        <v>14</v>
      </c>
      <c r="E18" s="17">
        <v>120</v>
      </c>
      <c r="F18" s="29">
        <v>0.8</v>
      </c>
      <c r="G18" s="31"/>
      <c r="H18" s="6" t="str">
        <f t="shared" si="0"/>
        <v>Inserire importo unitario</v>
      </c>
    </row>
    <row r="19" spans="3:8" x14ac:dyDescent="0.35">
      <c r="C19" s="40"/>
      <c r="D19" s="16" t="s">
        <v>30</v>
      </c>
      <c r="E19" s="17">
        <v>150</v>
      </c>
      <c r="F19" s="7">
        <v>0.54</v>
      </c>
      <c r="G19" s="5"/>
      <c r="H19" s="6" t="str">
        <f t="shared" si="0"/>
        <v>Inserire importo unitario</v>
      </c>
    </row>
    <row r="20" spans="3:8" x14ac:dyDescent="0.35">
      <c r="C20" s="41" t="s">
        <v>22</v>
      </c>
      <c r="D20" s="16" t="s">
        <v>31</v>
      </c>
      <c r="E20" s="17">
        <v>19000</v>
      </c>
      <c r="F20" s="7">
        <v>0.28000000000000003</v>
      </c>
      <c r="G20" s="5"/>
      <c r="H20" s="6" t="str">
        <f t="shared" si="0"/>
        <v>Inserire importo unitario</v>
      </c>
    </row>
    <row r="21" spans="3:8" x14ac:dyDescent="0.35">
      <c r="C21" s="39"/>
      <c r="D21" s="16" t="s">
        <v>32</v>
      </c>
      <c r="E21" s="17">
        <v>1400</v>
      </c>
      <c r="F21" s="29">
        <v>0.5</v>
      </c>
      <c r="G21" s="31"/>
      <c r="H21" s="6" t="str">
        <f t="shared" si="0"/>
        <v>Inserire importo unitario</v>
      </c>
    </row>
    <row r="22" spans="3:8" x14ac:dyDescent="0.35">
      <c r="C22" s="39"/>
      <c r="D22" s="16" t="s">
        <v>33</v>
      </c>
      <c r="E22" s="17">
        <v>1000</v>
      </c>
      <c r="F22" s="30">
        <v>0.9</v>
      </c>
      <c r="G22" s="33"/>
      <c r="H22" s="6" t="str">
        <f t="shared" si="0"/>
        <v>Inserire importo unitario</v>
      </c>
    </row>
    <row r="23" spans="3:8" x14ac:dyDescent="0.35">
      <c r="C23" s="39"/>
      <c r="D23" s="16" t="s">
        <v>34</v>
      </c>
      <c r="E23" s="17">
        <v>1800</v>
      </c>
      <c r="F23" s="29">
        <v>0.5</v>
      </c>
      <c r="G23" s="31"/>
      <c r="H23" s="6" t="str">
        <f t="shared" si="0"/>
        <v>Inserire importo unitario</v>
      </c>
    </row>
    <row r="24" spans="3:8" x14ac:dyDescent="0.35">
      <c r="C24" s="39"/>
      <c r="D24" s="16" t="s">
        <v>35</v>
      </c>
      <c r="E24" s="17">
        <v>19000</v>
      </c>
      <c r="F24" s="30">
        <v>0.13</v>
      </c>
      <c r="G24" s="33"/>
      <c r="H24" s="6" t="str">
        <f t="shared" si="0"/>
        <v>Inserire importo unitario</v>
      </c>
    </row>
    <row r="25" spans="3:8" x14ac:dyDescent="0.35">
      <c r="C25" s="39"/>
      <c r="D25" s="16" t="s">
        <v>36</v>
      </c>
      <c r="E25" s="17">
        <v>1800</v>
      </c>
      <c r="F25" s="30">
        <v>0.25</v>
      </c>
      <c r="G25" s="33"/>
      <c r="H25" s="6" t="str">
        <f t="shared" si="0"/>
        <v>Inserire importo unitario</v>
      </c>
    </row>
    <row r="26" spans="3:8" x14ac:dyDescent="0.35">
      <c r="C26" s="39"/>
      <c r="D26" s="16" t="s">
        <v>37</v>
      </c>
      <c r="E26" s="17">
        <v>1000</v>
      </c>
      <c r="F26" s="29">
        <v>0.8</v>
      </c>
      <c r="G26" s="31"/>
      <c r="H26" s="6" t="str">
        <f t="shared" si="0"/>
        <v>Inserire importo unitario</v>
      </c>
    </row>
    <row r="27" spans="3:8" x14ac:dyDescent="0.35">
      <c r="C27" s="39"/>
      <c r="D27" s="16" t="s">
        <v>38</v>
      </c>
      <c r="E27" s="17">
        <v>1200</v>
      </c>
      <c r="F27" s="30">
        <v>0.73</v>
      </c>
      <c r="G27" s="33"/>
      <c r="H27" s="6" t="str">
        <f t="shared" si="0"/>
        <v>Inserire importo unitario</v>
      </c>
    </row>
    <row r="28" spans="3:8" x14ac:dyDescent="0.35">
      <c r="C28" s="39"/>
      <c r="D28" s="16" t="s">
        <v>39</v>
      </c>
      <c r="E28" s="17">
        <v>160</v>
      </c>
      <c r="F28" s="29">
        <v>0.8</v>
      </c>
      <c r="G28" s="31"/>
      <c r="H28" s="6" t="str">
        <f t="shared" si="0"/>
        <v>Inserire importo unitario</v>
      </c>
    </row>
    <row r="29" spans="3:8" x14ac:dyDescent="0.35">
      <c r="C29" s="39"/>
      <c r="D29" s="16" t="s">
        <v>40</v>
      </c>
      <c r="E29" s="17">
        <v>140</v>
      </c>
      <c r="F29" s="29">
        <v>1</v>
      </c>
      <c r="G29" s="31"/>
      <c r="H29" s="6" t="str">
        <f t="shared" si="0"/>
        <v>Inserire importo unitario</v>
      </c>
    </row>
    <row r="30" spans="3:8" x14ac:dyDescent="0.35">
      <c r="C30" s="39"/>
      <c r="D30" s="16" t="s">
        <v>41</v>
      </c>
      <c r="E30" s="17">
        <v>160</v>
      </c>
      <c r="F30" s="29">
        <v>0.7</v>
      </c>
      <c r="G30" s="31"/>
      <c r="H30" s="6" t="str">
        <f t="shared" si="0"/>
        <v>Inserire importo unitario</v>
      </c>
    </row>
    <row r="31" spans="3:8" x14ac:dyDescent="0.35">
      <c r="C31" s="40"/>
      <c r="D31" s="16" t="s">
        <v>42</v>
      </c>
      <c r="E31" s="17">
        <v>140</v>
      </c>
      <c r="F31" s="29">
        <v>0.5</v>
      </c>
      <c r="G31" s="31"/>
      <c r="H31" s="6" t="str">
        <f t="shared" si="0"/>
        <v>Inserire importo unitario</v>
      </c>
    </row>
    <row r="32" spans="3:8" x14ac:dyDescent="0.35">
      <c r="C32" s="41" t="s">
        <v>23</v>
      </c>
      <c r="D32" s="16" t="s">
        <v>15</v>
      </c>
      <c r="E32" s="17">
        <v>7500</v>
      </c>
      <c r="F32" s="29">
        <v>0.05</v>
      </c>
      <c r="G32" s="31"/>
      <c r="H32" s="6" t="str">
        <f t="shared" si="0"/>
        <v>Inserire importo unitario</v>
      </c>
    </row>
    <row r="33" spans="3:8" x14ac:dyDescent="0.35">
      <c r="C33" s="40"/>
      <c r="D33" s="16" t="s">
        <v>16</v>
      </c>
      <c r="E33" s="17">
        <v>6000</v>
      </c>
      <c r="F33" s="29">
        <v>7.0000000000000007E-2</v>
      </c>
      <c r="G33" s="31"/>
      <c r="H33" s="6" t="str">
        <f t="shared" si="0"/>
        <v>Inserire importo unitario</v>
      </c>
    </row>
    <row r="34" spans="3:8" ht="46" x14ac:dyDescent="0.35">
      <c r="C34" s="41" t="s">
        <v>24</v>
      </c>
      <c r="D34" s="16" t="s">
        <v>43</v>
      </c>
      <c r="E34" s="17">
        <v>100</v>
      </c>
      <c r="F34" s="30">
        <v>3</v>
      </c>
      <c r="G34" s="33"/>
      <c r="H34" s="6" t="str">
        <f t="shared" si="0"/>
        <v>Inserire importo unitario</v>
      </c>
    </row>
    <row r="35" spans="3:8" ht="46" x14ac:dyDescent="0.35">
      <c r="C35" s="39"/>
      <c r="D35" s="16" t="s">
        <v>44</v>
      </c>
      <c r="E35" s="17">
        <v>200</v>
      </c>
      <c r="F35" s="30">
        <v>3.5</v>
      </c>
      <c r="G35" s="33"/>
      <c r="H35" s="6" t="str">
        <f t="shared" si="0"/>
        <v>Inserire importo unitario</v>
      </c>
    </row>
    <row r="36" spans="3:8" ht="23.5" thickBot="1" x14ac:dyDescent="0.4">
      <c r="C36" s="42"/>
      <c r="D36" s="26" t="s">
        <v>17</v>
      </c>
      <c r="E36" s="18">
        <v>100</v>
      </c>
      <c r="F36" s="30">
        <v>8</v>
      </c>
      <c r="G36" s="33"/>
      <c r="H36" s="9" t="str">
        <f t="shared" si="0"/>
        <v>Inserire importo unitario</v>
      </c>
    </row>
    <row r="37" spans="3:8" ht="42.75" customHeight="1" thickBot="1" x14ac:dyDescent="0.4">
      <c r="D37" s="19" t="s">
        <v>1</v>
      </c>
      <c r="E37" s="20"/>
      <c r="F37" s="21"/>
      <c r="G37" s="22"/>
      <c r="H37" s="10" t="str">
        <f>IF(COUNTBLANK(G6:G36)=0,IF((SUM(H6:H36))&lt;=G39,IF(COUNTA(H6:H36)&gt;COUNT(H6:H36),"ERRORE importi superiori a base d'asta",(SUM(H6:H36))),"ERRORE l'importo offerto supera la base d'asta"),"Inserire importi unitari")</f>
        <v>Inserire importi unitari</v>
      </c>
    </row>
    <row r="38" spans="3:8" ht="12.75" customHeight="1" thickBot="1" x14ac:dyDescent="0.4">
      <c r="G38" s="23"/>
      <c r="H38" s="24"/>
    </row>
    <row r="39" spans="3:8" s="25" customFormat="1" ht="41.25" customHeight="1" thickBot="1" x14ac:dyDescent="0.4">
      <c r="D39" s="4" t="s">
        <v>3</v>
      </c>
      <c r="G39" s="34">
        <v>19500</v>
      </c>
      <c r="H39" s="35"/>
    </row>
    <row r="40" spans="3:8" s="25" customFormat="1" ht="15" customHeight="1" thickBot="1" x14ac:dyDescent="0.4">
      <c r="D40" s="1"/>
      <c r="G40" s="2"/>
    </row>
    <row r="41" spans="3:8" ht="45.75" customHeight="1" thickBot="1" x14ac:dyDescent="0.4">
      <c r="D41" s="3" t="s">
        <v>2</v>
      </c>
      <c r="G41" s="36" t="str">
        <f>IF(H37="Inserire importi unitari","Inserire importi unitari",IF((H37&lt;=G39),H37,"ERRORE l'importo offerto supera la base d'asta"))</f>
        <v>Inserire importi unitari</v>
      </c>
      <c r="H41" s="37"/>
    </row>
  </sheetData>
  <sheetProtection algorithmName="SHA-512" hashValue="BHeHRQIxMSkgYaYyvWPPlOnPu9D1gPt+CUVdNX6/iA+ZBTzOgeNlBXDXxFitts6pdkeBwAhcNbQNlRMW6CqPwA==" saltValue="ZmIyiE+G8jZz4skN5gEUgg==" spinCount="100000" sheet="1" objects="1" scenarios="1"/>
  <mergeCells count="6">
    <mergeCell ref="G39:H39"/>
    <mergeCell ref="G41:H41"/>
    <mergeCell ref="C6:C19"/>
    <mergeCell ref="C20:C31"/>
    <mergeCell ref="C32:C33"/>
    <mergeCell ref="C34:C36"/>
  </mergeCells>
  <conditionalFormatting sqref="G41">
    <cfRule type="cellIs" dxfId="5" priority="6" operator="equal">
      <formula>$G$39</formula>
    </cfRule>
    <cfRule type="cellIs" dxfId="4" priority="7" operator="lessThan">
      <formula>$G$39</formula>
    </cfRule>
    <cfRule type="cellIs" dxfId="3" priority="9" operator="greaterThan">
      <formula>$G$39</formula>
    </cfRule>
  </conditionalFormatting>
  <conditionalFormatting sqref="H37">
    <cfRule type="cellIs" dxfId="2" priority="10" operator="greaterThan">
      <formula>#REF!</formula>
    </cfRule>
  </conditionalFormatting>
  <conditionalFormatting sqref="G41:H41">
    <cfRule type="cellIs" dxfId="1" priority="1" operator="greaterThan">
      <formula>$G$39</formula>
    </cfRule>
    <cfRule type="cellIs" dxfId="0" priority="2" operator="lessThanOrEqual">
      <formula>$G$39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G37">
      <formula1>AND((LEN(G37)-LEN(INT(G37)))&lt;=3,G37&lt;&gt;0)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2021-10-11T13:43:05Z</dcterms:modified>
</cp:coreProperties>
</file>