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60" windowWidth="19440" windowHeight="13560"/>
  </bookViews>
  <sheets>
    <sheet name="Dettaglio tecnico economico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 l="1"/>
  <c r="F12" i="1" s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<sst xmlns="http://schemas.openxmlformats.org/spreadsheetml/2006/main" count="12" uniqueCount="12">
  <si>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</si>
  <si>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</si>
  <si>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Prezzo Totale Offerto al netto dell'IVA €</t>
  </si>
  <si>
    <t>Prezzo totale a base d'asta al netto dell'IVA</t>
  </si>
  <si>
    <t>Quantià
(A)</t>
  </si>
  <si>
    <t>Importo unitario (€)
(B)</t>
  </si>
  <si>
    <t>Importo totale (€)
(AxB)</t>
  </si>
  <si>
    <r>
      <rPr>
        <b/>
        <sz val="9"/>
        <rFont val="Arial"/>
        <family val="2"/>
      </rPr>
      <t>Modulo 1 - Modello Organizzativo ex D.Lgs 231/2001</t>
    </r>
    <r>
      <rPr>
        <sz val="9"/>
        <rFont val="Arial"/>
        <family val="2"/>
      </rPr>
      <t xml:space="preserve">
Prezzo per singola utenza per l’erogazione del modulo formativo standard di 3 ore e rilascio relativo attestato (come da Capitolato tecnico)
</t>
    </r>
  </si>
  <si>
    <r>
      <rPr>
        <b/>
        <sz val="9"/>
        <rFont val="Arial"/>
        <family val="2"/>
      </rPr>
      <t>Modulo 2 - Piano Triennale per la Prevenzione della Corruzione e della Trasparenza</t>
    </r>
    <r>
      <rPr>
        <sz val="9"/>
        <rFont val="Arial"/>
        <family val="2"/>
      </rPr>
      <t xml:space="preserve">
Prezzo per singola utenza per l’erogazione del modulo formativo standard di 3 ore e rilascio relativo attestato (come da Capitolato tecnico)
</t>
    </r>
  </si>
  <si>
    <t>Prezzo totale offerto al netto dell'IVA *</t>
  </si>
  <si>
    <r>
      <t xml:space="preserve">*L'importo totale offerto dovrà essere inserito anche a Sistema e sarà considerato ai soli fini dell'aggiudicazione. L'importo totale offerto deve essere inferiore alla Base d'Asta di € 38.500,00  in caso contrario la cella </t>
    </r>
    <r>
      <rPr>
        <b/>
        <sz val="10"/>
        <color rgb="FFFF0000"/>
        <rFont val="Calibri"/>
        <family val="2"/>
        <scheme val="minor"/>
      </rPr>
      <t xml:space="preserve">G12 </t>
    </r>
    <r>
      <rPr>
        <b/>
        <sz val="10"/>
        <color theme="1"/>
        <rFont val="Calibri"/>
        <family val="2"/>
        <scheme val="minor"/>
      </rPr>
      <t>segnala l'errore diventando rossa</t>
    </r>
  </si>
  <si>
    <t>AFFIDAMENTO DIRETTO SU MEPA PER SERVIZIO DI FORMAZIONE IN MATERIA DI D.LGS. 231/01 E DI L. 190/12 EROGATO IN MODALITÀ eLEARNING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</si>
</sst>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0" borderId="0" xfId="0" applyFont="1"/>
    <xf numFmtId="0" fontId="5" fillId="0" borderId="1" xfId="1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164" fontId="13" fillId="0" borderId="10" xfId="0" applyNumberFormat="1" applyFont="1" applyBorder="1" applyAlignment="1" applyProtection="1">
      <alignment horizontal="center" vertical="center" wrapText="1"/>
    </xf>
    <xf numFmtId="164" fontId="13" fillId="0" borderId="12" xfId="0" applyNumberFormat="1" applyFont="1" applyBorder="1" applyAlignment="1" applyProtection="1">
      <alignment horizontal="center" vertical="center" wrapText="1"/>
    </xf>
    <xf numFmtId="0" fontId="11" fillId="4" borderId="9" xfId="0" applyNumberFormat="1" applyFont="1" applyFill="1" applyBorder="1" applyAlignment="1">
      <alignment horizontal="center" vertical="center" wrapText="1"/>
    </xf>
    <xf numFmtId="49" fontId="11" fillId="4" borderId="9" xfId="0" applyNumberFormat="1" applyFont="1" applyFill="1" applyBorder="1" applyAlignment="1">
      <alignment horizontal="left" vertical="center" wrapText="1"/>
    </xf>
    <xf numFmtId="49" fontId="11" fillId="4" borderId="5" xfId="0" applyNumberFormat="1" applyFont="1" applyFill="1" applyBorder="1" applyAlignment="1">
      <alignment horizontal="left" vertical="center" wrapText="1"/>
    </xf>
    <xf numFmtId="0" fontId="11" fillId="4" borderId="5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1" fillId="4" borderId="15" xfId="0" applyNumberFormat="1" applyFont="1" applyFill="1" applyBorder="1" applyAlignment="1">
      <alignment horizontal="center" vertical="center" wrapText="1"/>
    </xf>
    <xf numFmtId="164" fontId="13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5" borderId="8" xfId="0" applyNumberFormat="1" applyFont="1" applyFill="1" applyBorder="1" applyAlignment="1">
      <alignment horizontal="center" vertical="center" wrapText="1"/>
    </xf>
    <xf numFmtId="49" fontId="11" fillId="5" borderId="1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9" fillId="0" borderId="0" xfId="0" applyFont="1" applyFill="1"/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 wrapText="1"/>
    </xf>
    <xf numFmtId="0" fontId="9" fillId="0" borderId="0" xfId="0" applyFont="1" applyFill="1" applyBorder="1" applyAlignment="1" applyProtection="1">
      <alignment horizont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9">
    <dxf>
      <font>
        <b/>
        <i val="0"/>
        <strike val="0"/>
      </font>
      <fill>
        <patternFill>
          <bgColor rgb="FFFF0000"/>
        </patternFill>
      </fill>
    </dxf>
    <dxf>
      <font>
        <b/>
        <i val="0"/>
        <strike val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</font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4"/>
  <sheetViews>
    <sheetView showGridLines="0" tabSelected="1" zoomScale="90" zoomScaleNormal="90" workbookViewId="0">
      <selection activeCell="K6" sqref="K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2.54296875" customWidth="1"/>
    <col min="4" max="4" width="66.08984375" customWidth="1"/>
    <col min="5" max="5" width="10.453125" customWidth="1"/>
    <col min="6" max="6" width="23.453125" customWidth="1"/>
    <col min="7" max="7" width="28.453125" customWidth="1"/>
  </cols>
  <sheetData>
    <row r="1" spans="3:11" ht="20.5" customHeight="1" x14ac:dyDescent="0.35"/>
    <row r="2" spans="3:11" s="30" customFormat="1" ht="40.5" customHeight="1" x14ac:dyDescent="0.45">
      <c r="C2" s="37" t="s">
        <v>11</v>
      </c>
      <c r="D2" s="37"/>
      <c r="E2" s="37"/>
      <c r="F2" s="37"/>
      <c r="G2" s="37"/>
      <c r="H2" s="31"/>
    </row>
    <row r="3" spans="3:11" ht="18" customHeight="1" thickBot="1" x14ac:dyDescent="0.4">
      <c r="H3" s="8"/>
    </row>
    <row r="4" spans="3:11" ht="15" thickBot="1" x14ac:dyDescent="0.4">
      <c r="F4" s="7" t="s">
        <v>0</v>
      </c>
      <c r="H4" s="8"/>
    </row>
    <row r="5" spans="3:11" ht="43.5" customHeight="1" thickBot="1" x14ac:dyDescent="0.4">
      <c r="C5" s="10"/>
      <c r="D5" s="11" t="s">
        <v>1</v>
      </c>
      <c r="E5" s="12" t="s">
        <v>4</v>
      </c>
      <c r="F5" s="13" t="s">
        <v>5</v>
      </c>
      <c r="G5" s="14" t="s">
        <v>6</v>
      </c>
    </row>
    <row r="6" spans="3:11" ht="46" x14ac:dyDescent="0.35">
      <c r="C6" s="28"/>
      <c r="D6" s="19" t="s">
        <v>7</v>
      </c>
      <c r="E6" s="18">
        <v>480</v>
      </c>
      <c r="F6" s="15"/>
      <c r="G6" s="16" t="str">
        <f>IF(F6="","Inserire importo unitario",E6*F6)</f>
        <v>Inserire importo unitario</v>
      </c>
    </row>
    <row r="7" spans="3:11" ht="58" thickBot="1" x14ac:dyDescent="0.4">
      <c r="C7" s="29"/>
      <c r="D7" s="20" t="s">
        <v>8</v>
      </c>
      <c r="E7" s="21">
        <v>480</v>
      </c>
      <c r="F7" s="22"/>
      <c r="G7" s="17" t="str">
        <f t="shared" ref="G7" si="0">IF(F7="","Inserire importo unitario",E7*F7)</f>
        <v>Inserire importo unitario</v>
      </c>
    </row>
    <row r="8" spans="3:11" ht="42.75" customHeight="1" thickBot="1" x14ac:dyDescent="0.4">
      <c r="C8" s="23"/>
      <c r="D8" s="24" t="s">
        <v>2</v>
      </c>
      <c r="E8" s="26"/>
      <c r="F8" s="27"/>
      <c r="G8" s="25" t="str">
        <f>IF(COUNTBLANK(F6:F7)=0,IF((SUM(G6:G7))&lt;=F10,(SUM(G6:G7)),"ERRORE l'importo offerto supera la base d'asta"),"Inserire importi unitari")</f>
        <v>Inserire importi unitari</v>
      </c>
    </row>
    <row r="9" spans="3:11" ht="12.75" customHeight="1" thickBot="1" x14ac:dyDescent="0.4">
      <c r="F9" s="1"/>
      <c r="G9" s="4"/>
      <c r="H9" s="2"/>
    </row>
    <row r="10" spans="3:11" s="2" customFormat="1" ht="41.25" customHeight="1" thickBot="1" x14ac:dyDescent="0.4">
      <c r="D10" s="9" t="s">
        <v>3</v>
      </c>
      <c r="F10" s="32">
        <v>38500</v>
      </c>
      <c r="G10" s="33"/>
    </row>
    <row r="11" spans="3:11" s="2" customFormat="1" ht="15" customHeight="1" thickBot="1" x14ac:dyDescent="0.4">
      <c r="D11" s="3"/>
      <c r="F11" s="5"/>
    </row>
    <row r="12" spans="3:11" ht="45.75" customHeight="1" thickBot="1" x14ac:dyDescent="0.4">
      <c r="D12" s="6" t="s">
        <v>9</v>
      </c>
      <c r="F12" s="34" t="str">
        <f>IF(G8="Inserire importi unitari","Inserire importi unitari",IF((G8&lt;=F10),G8,"ERRORE l'importo offerto supera la base d'asta"))</f>
        <v>Inserire importi unitari</v>
      </c>
      <c r="G12" s="35"/>
    </row>
    <row r="14" spans="3:11" ht="40" customHeight="1" x14ac:dyDescent="0.35">
      <c r="D14" s="36" t="s">
        <v>10</v>
      </c>
      <c r="E14" s="36"/>
      <c r="F14" s="36"/>
      <c r="G14" s="36"/>
      <c r="H14" s="36"/>
      <c r="I14" s="36"/>
      <c r="J14" s="36"/>
      <c r="K14" s="36"/>
    </row>
  </sheetData>
  <sheetProtection algorithmName="SHA-512" hashValue="LQFIPWWfhHQR7xM1W0nqAkiOlBPmMzOE/SX7tTwJ/d2OJG7+qJvHhhORUmfIHEszGdQQrRjFoiyVtOPxbNGFhQ==" saltValue="FkbAHw95/ytkU3XM3HhmsA==" spinCount="100000" sheet="1" objects="1" scenarios="1"/>
  <mergeCells count="4">
    <mergeCell ref="F10:G10"/>
    <mergeCell ref="F12:G12"/>
    <mergeCell ref="D14:K14"/>
    <mergeCell ref="C2:G2"/>
  </mergeCells>
  <conditionalFormatting sqref="F12">
    <cfRule type="cellIs" dxfId="8" priority="11" operator="equal">
      <formula>$F$10</formula>
    </cfRule>
    <cfRule type="cellIs" dxfId="7" priority="12" operator="lessThan">
      <formula>$F$10</formula>
    </cfRule>
    <cfRule type="cellIs" dxfId="6" priority="14" operator="greaterThan">
      <formula>$F$10</formula>
    </cfRule>
  </conditionalFormatting>
  <conditionalFormatting sqref="G8">
    <cfRule type="cellIs" dxfId="5" priority="5" operator="greaterThan">
      <formula>38500</formula>
    </cfRule>
    <cfRule type="cellIs" dxfId="4" priority="15" operator="greaterThan">
      <formula>#REF!</formula>
    </cfRule>
  </conditionalFormatting>
  <conditionalFormatting sqref="F12:G12">
    <cfRule type="cellIs" dxfId="3" priority="6" operator="greaterThan">
      <formula>$F$10</formula>
    </cfRule>
    <cfRule type="cellIs" dxfId="2" priority="7" operator="lessThanOrEqual">
      <formula>$F$10</formula>
    </cfRule>
  </conditionalFormatting>
  <conditionalFormatting sqref="G6">
    <cfRule type="containsText" dxfId="1" priority="2" operator="containsText" text="Inserire importo unitario">
      <formula>NOT(ISERROR(SEARCH("Inserire importo unitario",G6)))</formula>
    </cfRule>
  </conditionalFormatting>
  <conditionalFormatting sqref="G7">
    <cfRule type="containsText" dxfId="0" priority="1" operator="containsText" text="Inserire importo unitario">
      <formula>NOT(ISERROR(SEARCH("Inserire importo unitario",G7)))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6:F8">
      <formula1>AND((LEN(F6)-LEN(INT(F6)))&lt;=3,F6&lt;&gt;0)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2021-11-03T15:47:44Z</dcterms:modified>
</cp:coreProperties>
</file>