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10" i="1" l="1"/>
  <c r="E14" i="1" s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<sst xmlns="http://schemas.openxmlformats.org/spreadsheetml/2006/main" count="13" uniqueCount="13">
  <si>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</si>
  <si>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</si>
  <si>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</si>
  <si>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</si>
  <si>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</si>
  <si>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
(B)</t>
  </si>
  <si>
    <t>Importo totale (€)
(AxB)</t>
  </si>
  <si>
    <t>RDA  n. 49517</t>
  </si>
  <si>
    <t>Impegno stimato (giorni/persona)
(A)</t>
  </si>
  <si>
    <t>Tariffa giornaliera per Responsabile di progetto</t>
  </si>
  <si>
    <t xml:space="preserve">Tariffa giornaliera per Consulente Senior esperto di risk </t>
  </si>
  <si>
    <t>Tariffa giornaliera per Consulente Junior esperto di risk</t>
  </si>
  <si>
    <t>Tariffa giornaliera per Consulente Junior esperto di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</si>
</sst>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164" fontId="14" fillId="0" borderId="8" xfId="0" applyNumberFormat="1" applyFont="1" applyBorder="1" applyAlignment="1" applyProtection="1">
      <alignment horizontal="center" vertical="center" wrapText="1"/>
      <protection locked="0"/>
    </xf>
    <xf numFmtId="164" fontId="14" fillId="0" borderId="9" xfId="0" applyNumberFormat="1" applyFont="1" applyBorder="1" applyAlignment="1" applyProtection="1">
      <alignment horizontal="center" vertical="center" wrapText="1"/>
    </xf>
    <xf numFmtId="164" fontId="14" fillId="0" borderId="11" xfId="0" applyNumberFormat="1" applyFont="1" applyBorder="1" applyAlignment="1" applyProtection="1">
      <alignment horizontal="center" vertical="center" wrapText="1"/>
    </xf>
    <xf numFmtId="164" fontId="14" fillId="0" borderId="14" xfId="0" applyNumberFormat="1" applyFont="1" applyBorder="1" applyAlignment="1" applyProtection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2" fillId="4" borderId="12" xfId="0" applyNumberFormat="1" applyFont="1" applyFill="1" applyBorder="1" applyAlignment="1">
      <alignment horizontal="center" vertical="center" wrapText="1"/>
    </xf>
    <xf numFmtId="0" fontId="12" fillId="4" borderId="8" xfId="0" applyNumberFormat="1" applyFont="1" applyFill="1" applyBorder="1" applyAlignment="1">
      <alignment horizontal="center" vertical="center" wrapText="1"/>
    </xf>
    <xf numFmtId="0" fontId="12" fillId="4" borderId="5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12" fillId="4" borderId="13" xfId="0" applyNumberFormat="1" applyFont="1" applyFill="1" applyBorder="1" applyAlignment="1">
      <alignment horizontal="center" vertical="center" wrapText="1"/>
    </xf>
    <xf numFmtId="164" fontId="14" fillId="0" borderId="13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vertical="center"/>
    </xf>
    <xf numFmtId="0" fontId="12" fillId="4" borderId="15" xfId="0" applyNumberFormat="1" applyFont="1" applyFill="1" applyBorder="1" applyAlignment="1">
      <alignment horizontal="center" vertical="center" wrapText="1"/>
    </xf>
    <xf numFmtId="164" fontId="14" fillId="0" borderId="15" xfId="0" applyNumberFormat="1" applyFont="1" applyBorder="1" applyAlignment="1" applyProtection="1">
      <alignment horizontal="center" vertical="center" wrapText="1"/>
      <protection locked="0"/>
    </xf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4"/>
  <sheetViews>
    <sheetView showGridLines="0" tabSelected="1" zoomScale="90" zoomScaleNormal="90" workbookViewId="0">
      <selection activeCell="D11" sqref="D11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1.28515625" customWidth="1"/>
    <col min="4" max="4" width="24.28515625" customWidth="1"/>
    <col min="5" max="5" width="23.42578125" customWidth="1"/>
    <col min="6" max="6" width="28.42578125" customWidth="1"/>
    <col min="7" max="8" width="8.85546875" style="31"/>
    <col min="9" max="9" width="12.7109375" style="31" bestFit="1" customWidth="1"/>
    <col min="10" max="10" width="10" style="31" bestFit="1" customWidth="1"/>
  </cols>
  <sheetData>
    <row r="2" spans="3:10" ht="15.75" x14ac:dyDescent="0.25">
      <c r="C2" s="9" t="s">
        <v>7</v>
      </c>
      <c r="G2" s="30"/>
    </row>
    <row r="3" spans="3:10" ht="18" customHeight="1" thickBot="1" x14ac:dyDescent="0.3">
      <c r="G3" s="32"/>
    </row>
    <row r="4" spans="3:10" ht="15.75" thickBot="1" x14ac:dyDescent="0.3">
      <c r="E4" s="7" t="s">
        <v>0</v>
      </c>
      <c r="G4" s="32"/>
    </row>
    <row r="5" spans="3:10" ht="43.5" customHeight="1" thickBot="1" x14ac:dyDescent="0.3">
      <c r="C5" s="10" t="s">
        <v>1</v>
      </c>
      <c r="D5" s="11" t="s">
        <v>8</v>
      </c>
      <c r="E5" s="12" t="s">
        <v>5</v>
      </c>
      <c r="F5" s="13" t="s">
        <v>6</v>
      </c>
      <c r="G5" s="32"/>
    </row>
    <row r="6" spans="3:10" ht="26.25" customHeight="1" x14ac:dyDescent="0.25">
      <c r="C6" s="18" t="s">
        <v>9</v>
      </c>
      <c r="D6" s="21">
        <v>5</v>
      </c>
      <c r="E6" s="14"/>
      <c r="F6" s="15" t="str">
        <f>IF(E6="","Inserire importo unitario",D6*E6)</f>
        <v>Inserire importo unitario</v>
      </c>
      <c r="G6" s="32"/>
    </row>
    <row r="7" spans="3:10" ht="26.25" customHeight="1" x14ac:dyDescent="0.25">
      <c r="C7" s="19" t="s">
        <v>10</v>
      </c>
      <c r="D7" s="22">
        <v>40</v>
      </c>
      <c r="E7" s="23"/>
      <c r="F7" s="16" t="str">
        <f t="shared" ref="F7:F9" si="0">IF(E7="","Inserire importo unitario",D7*E7)</f>
        <v>Inserire importo unitario</v>
      </c>
      <c r="G7" s="32"/>
    </row>
    <row r="8" spans="3:10" ht="26.25" customHeight="1" x14ac:dyDescent="0.25">
      <c r="C8" s="19" t="s">
        <v>11</v>
      </c>
      <c r="D8" s="22">
        <v>55</v>
      </c>
      <c r="E8" s="23"/>
      <c r="F8" s="16" t="str">
        <f t="shared" si="0"/>
        <v>Inserire importo unitario</v>
      </c>
      <c r="G8" s="32"/>
    </row>
    <row r="9" spans="3:10" ht="26.25" customHeight="1" thickBot="1" x14ac:dyDescent="0.3">
      <c r="C9" s="20" t="s">
        <v>12</v>
      </c>
      <c r="D9" s="24">
        <v>10</v>
      </c>
      <c r="E9" s="25"/>
      <c r="F9" s="17" t="str">
        <f t="shared" si="0"/>
        <v>Inserire importo unitario</v>
      </c>
      <c r="G9" s="32"/>
    </row>
    <row r="10" spans="3:10" ht="42.75" customHeight="1" thickBot="1" x14ac:dyDescent="0.3">
      <c r="C10" s="26" t="s">
        <v>2</v>
      </c>
      <c r="D10" s="27"/>
      <c r="E10" s="28"/>
      <c r="F10" s="29" t="str">
        <f>IF(COUNTBLANK(E6:E9)=0,IF((SUM(F6:F9))&lt;=E12,(SUM(F6:F9)),"ERRORE l'importo offerto supera la base d'asta"),"Inserire importi unitari")</f>
        <v>Inserire importi unitari</v>
      </c>
      <c r="G10" s="32"/>
    </row>
    <row r="11" spans="3:10" ht="12.75" customHeight="1" thickBot="1" x14ac:dyDescent="0.3">
      <c r="E11" s="1"/>
      <c r="F11" s="4"/>
      <c r="G11" s="32"/>
    </row>
    <row r="12" spans="3:10" s="2" customFormat="1" ht="41.25" customHeight="1" thickBot="1" x14ac:dyDescent="0.3">
      <c r="C12" s="8" t="s">
        <v>4</v>
      </c>
      <c r="E12" s="33">
        <v>39400</v>
      </c>
      <c r="F12" s="34"/>
      <c r="G12" s="32"/>
      <c r="H12" s="31"/>
      <c r="I12" s="31"/>
      <c r="J12" s="31"/>
    </row>
    <row r="13" spans="3:10" s="2" customFormat="1" ht="15" customHeight="1" thickBot="1" x14ac:dyDescent="0.3">
      <c r="C13" s="3"/>
      <c r="E13" s="5"/>
      <c r="G13" s="32"/>
      <c r="H13" s="31"/>
      <c r="I13" s="31"/>
      <c r="J13" s="31"/>
    </row>
    <row r="14" spans="3:10" ht="45.75" customHeight="1" thickBot="1" x14ac:dyDescent="0.3">
      <c r="C14" s="6" t="s">
        <v>3</v>
      </c>
      <c r="E14" s="35" t="str">
        <f>IF(F10="Inserire importi unitari","Inserire importi unitari",IF((F10&lt;=E12),F10,"ERRORE l'importo offerto supera la base d'asta"))</f>
        <v>Inserire importi unitari</v>
      </c>
      <c r="F14" s="36"/>
    </row>
  </sheetData>
  <sheetProtection algorithmName="SHA-512" hashValue="JqEfbgNABDGpudp/y16z8t7fYLMXkPbQ4dDRrSs6B21eoT7Fm85UsDDMz3pXb3Dqqs5Exg/0ZwXcy1GYsuIh5A==" saltValue="sl+hQR72iQeFWwXrr6jWLA==" spinCount="100000" sheet="1" objects="1" scenarios="1"/>
  <mergeCells count="2">
    <mergeCell ref="E12:F12"/>
    <mergeCell ref="E14:F14"/>
  </mergeCells>
  <conditionalFormatting sqref="E14">
    <cfRule type="cellIs" dxfId="5" priority="6" operator="equal">
      <formula>$E$12</formula>
    </cfRule>
    <cfRule type="cellIs" dxfId="4" priority="7" operator="lessThan">
      <formula>$E$12</formula>
    </cfRule>
    <cfRule type="cellIs" dxfId="3" priority="9" operator="greaterThan">
      <formula>$E$12</formula>
    </cfRule>
  </conditionalFormatting>
  <conditionalFormatting sqref="F10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$E$12</formula>
    </cfRule>
    <cfRule type="cellIs" dxfId="0" priority="2" operator="lessThanOrEqual">
      <formula>$E$12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E6:E10">
      <formula1>AND((LEN(E6)-LEN(INT(E6)))&lt;=3,E6&lt;&gt;0)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2020-03-04T11:48:38Z</dcterms:modified>
</cp:coreProperties>
</file>