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autoCompressPictures="0" defaultThemeVersion="124226"/>
  <bookViews>
    <workbookView xWindow="0" yWindow="-315" windowWidth="19440" windowHeight="13620"/>
  </bookViews>
  <sheets>
    <sheet name="Foglio1" sheetId="1" r:id="rId1"/>
    <sheet name="Foglio2" sheetId="2" r:id="rId2"/>
    <sheet name="Foglio3" sheetId="3" r:id="rId3"/>
  </sheet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6" i="1" l="1"/>
  <c r="G7" i="1"/>
  <c r="G8" i="1"/>
  <c r="G9" i="1"/>
  <c r="G10" i="1"/>
  <c r="G11" i="1"/>
  <c r="G12" i="1" l="1"/>
  <c r="F18" i="1" s="1"/>
  <c r="F16" i="1" l="1"/>
</calcChain>
</file>

<file path=xl/sharedStrings.xml><?xml version="1.0" encoding="utf-8"?>
<sst xmlns="http://schemas.openxmlformats.org/spreadsheetml/2006/main" count="29" uniqueCount="23">
  <si>
    <t>Celle da compilare</t>
  </si>
  <si>
    <t>Descrizione</t>
  </si>
  <si>
    <t>Canone totale (€)</t>
  </si>
  <si>
    <t>Prezzo Totale Offerto al netto dell'IVA €</t>
  </si>
  <si>
    <t xml:space="preserve">Prezzo totale offerto al netto dell'IVA </t>
  </si>
  <si>
    <t>Prezzo totale a base d'asta al netto dell'IVA</t>
  </si>
  <si>
    <t>Sistema di Verifica in caso di offerta superiore alla base d'asta</t>
  </si>
  <si>
    <t>Rda 49253 - Servizi Microsoft full cloud</t>
  </si>
  <si>
    <t xml:space="preserve">
canone annuo (€)</t>
  </si>
  <si>
    <t>UNITS</t>
  </si>
  <si>
    <t>1572</t>
  </si>
  <si>
    <t>250</t>
  </si>
  <si>
    <t>14500</t>
  </si>
  <si>
    <r>
      <t xml:space="preserve">
8901766 
O365AdvThrtPrtctPln1Opn ShrdSvr SubsVL OLP NL Annual Gov Qlfd 
KF4-00006 
</t>
    </r>
    <r>
      <rPr>
        <b/>
        <sz val="10"/>
        <rFont val="Calibri"/>
        <family val="2"/>
        <scheme val="minor"/>
      </rPr>
      <t xml:space="preserve">per Avvocatura dello Stato
</t>
    </r>
  </si>
  <si>
    <r>
      <t xml:space="preserve">5932504
 O365AdvThrtPrtctPln1Opn ShrdSvr SubsVL OLP NL Annual Gov Qlfd 
KF4-00006
</t>
    </r>
    <r>
      <rPr>
        <b/>
        <sz val="10"/>
        <rFont val="Calibri"/>
        <family val="2"/>
        <scheme val="minor"/>
      </rPr>
      <t>per Corte dei conti</t>
    </r>
  </si>
  <si>
    <r>
      <t xml:space="preserve">5932504 
O365XtraFileStrgOpn ShrdSvr SubsVL OLP NL Annual Gov AddOn Qlfd 
5A5-00006  
</t>
    </r>
    <r>
      <rPr>
        <b/>
        <sz val="10"/>
        <rFont val="Calibri"/>
        <family val="2"/>
        <scheme val="minor"/>
      </rPr>
      <t>per Corte dei conti</t>
    </r>
  </si>
  <si>
    <t>75</t>
  </si>
  <si>
    <r>
      <t xml:space="preserve">5932504 
AzureActvDrctryPremP1Open ShrdSvr SubsVL OLP NL Annual Gov Qlfd 
GN9-00006 
 </t>
    </r>
    <r>
      <rPr>
        <b/>
        <sz val="10"/>
        <rFont val="Calibri"/>
        <family val="2"/>
        <scheme val="minor"/>
      </rPr>
      <t>per Corte dei conti</t>
    </r>
    <r>
      <rPr>
        <sz val="10"/>
        <rFont val="Calibri"/>
        <family val="2"/>
        <scheme val="minor"/>
      </rPr>
      <t xml:space="preserve">
</t>
    </r>
  </si>
  <si>
    <t>200</t>
  </si>
  <si>
    <t>2</t>
  </si>
  <si>
    <r>
      <t xml:space="preserve">5496627 
O365AdvThrtPrtctPln1Opn ShrdSvr SubsVL OLP NL Annual Gov Qlfd 
KF4-00006
</t>
    </r>
    <r>
      <rPr>
        <b/>
        <sz val="10"/>
        <rFont val="Calibri"/>
        <family val="2"/>
        <scheme val="minor"/>
      </rPr>
      <t>per CNEL</t>
    </r>
  </si>
  <si>
    <r>
      <t xml:space="preserve">5496627 
AudioConfOpen ShrdSvr SubsVL OLP NL Annual Gov Qlfd
 LJ7-00006
</t>
    </r>
    <r>
      <rPr>
        <b/>
        <sz val="10"/>
        <rFont val="Calibri"/>
        <family val="2"/>
        <scheme val="minor"/>
      </rPr>
      <t>per CNEL</t>
    </r>
  </si>
  <si>
    <t>n°anni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</si>
</sst>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€&quot;\ * #,##0.00_-;\-&quot;€&quot;\ * #,##0.00_-;_-&quot;€&quot;\ * &quot;-&quot;??_-;_-@_-"/>
    <numFmt numFmtId="164" formatCode="&quot;€&quot;\ #,##0.00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36">
    <xf numFmtId="0" fontId="0" fillId="0" borderId="0" xfId="0"/>
    <xf numFmtId="0" fontId="3" fillId="0" borderId="0" xfId="0" applyFont="1" applyFill="1" applyBorder="1" applyAlignment="1" applyProtection="1"/>
    <xf numFmtId="164" fontId="4" fillId="0" borderId="0" xfId="0" applyNumberFormat="1" applyFont="1" applyFill="1" applyBorder="1" applyAlignment="1">
      <alignment horizontal="center" vertical="center" wrapText="1"/>
    </xf>
    <xf numFmtId="0" fontId="6" fillId="0" borderId="0" xfId="1" applyFont="1" applyFill="1" applyBorder="1" applyAlignment="1" applyProtection="1">
      <alignment horizontal="right" vertical="center"/>
    </xf>
    <xf numFmtId="164" fontId="6" fillId="0" borderId="0" xfId="1" applyNumberFormat="1" applyFont="1" applyFill="1" applyBorder="1" applyAlignment="1" applyProtection="1">
      <alignment horizontal="center" vertical="center"/>
    </xf>
    <xf numFmtId="49" fontId="6" fillId="4" borderId="9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 applyProtection="1"/>
    <xf numFmtId="0" fontId="4" fillId="0" borderId="0" xfId="0" applyFont="1"/>
    <xf numFmtId="0" fontId="8" fillId="0" borderId="0" xfId="0" applyFont="1"/>
    <xf numFmtId="0" fontId="9" fillId="0" borderId="0" xfId="0" applyFont="1"/>
    <xf numFmtId="0" fontId="8" fillId="0" borderId="3" xfId="0" applyFont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 applyProtection="1">
      <alignment horizontal="center" vertical="center" wrapText="1"/>
    </xf>
    <xf numFmtId="49" fontId="6" fillId="4" borderId="8" xfId="0" applyNumberFormat="1" applyFont="1" applyFill="1" applyBorder="1" applyAlignment="1">
      <alignment horizontal="center" vertical="center" wrapText="1"/>
    </xf>
    <xf numFmtId="164" fontId="4" fillId="0" borderId="6" xfId="0" applyNumberFormat="1" applyFont="1" applyBorder="1" applyAlignment="1" applyProtection="1">
      <alignment horizontal="center" vertical="center" wrapText="1"/>
      <protection locked="0"/>
    </xf>
    <xf numFmtId="164" fontId="4" fillId="0" borderId="7" xfId="0" applyNumberFormat="1" applyFont="1" applyBorder="1" applyAlignment="1" applyProtection="1">
      <alignment horizontal="center" vertical="center" wrapText="1"/>
    </xf>
    <xf numFmtId="164" fontId="4" fillId="0" borderId="11" xfId="0" applyNumberFormat="1" applyFont="1" applyBorder="1" applyAlignment="1" applyProtection="1">
      <alignment horizontal="center" vertical="center" wrapText="1"/>
      <protection locked="0"/>
    </xf>
    <xf numFmtId="0" fontId="8" fillId="0" borderId="5" xfId="0" applyFont="1" applyBorder="1" applyAlignment="1">
      <alignment vertical="center"/>
    </xf>
    <xf numFmtId="0" fontId="8" fillId="0" borderId="10" xfId="0" applyFont="1" applyBorder="1" applyAlignment="1">
      <alignment vertical="center"/>
    </xf>
    <xf numFmtId="164" fontId="8" fillId="4" borderId="10" xfId="0" applyNumberFormat="1" applyFont="1" applyFill="1" applyBorder="1" applyAlignment="1" applyProtection="1">
      <alignment horizontal="center" vertical="center" wrapText="1"/>
    </xf>
    <xf numFmtId="0" fontId="4" fillId="0" borderId="0" xfId="0" applyFont="1" applyFill="1" applyBorder="1"/>
    <xf numFmtId="0" fontId="7" fillId="0" borderId="1" xfId="1" applyFont="1" applyFill="1" applyBorder="1" applyAlignment="1" applyProtection="1">
      <alignment horizontal="center" vertical="center" wrapText="1"/>
    </xf>
    <xf numFmtId="0" fontId="7" fillId="0" borderId="0" xfId="1" applyFont="1" applyFill="1" applyBorder="1" applyAlignment="1" applyProtection="1">
      <alignment horizontal="center" vertical="center" wrapText="1"/>
    </xf>
    <xf numFmtId="0" fontId="7" fillId="0" borderId="0" xfId="1" applyFont="1" applyFill="1" applyBorder="1" applyAlignment="1" applyProtection="1">
      <alignment horizontal="center" vertical="center"/>
    </xf>
    <xf numFmtId="164" fontId="6" fillId="0" borderId="0" xfId="4" applyNumberFormat="1" applyFont="1" applyFill="1" applyBorder="1" applyAlignment="1" applyProtection="1">
      <alignment horizontal="center" vertical="center" wrapText="1"/>
    </xf>
    <xf numFmtId="0" fontId="4" fillId="0" borderId="0" xfId="0" applyFont="1" applyBorder="1"/>
    <xf numFmtId="0" fontId="7" fillId="0" borderId="1" xfId="1" applyFont="1" applyFill="1" applyBorder="1" applyAlignment="1" applyProtection="1">
      <alignment horizontal="center" vertical="center"/>
    </xf>
    <xf numFmtId="164" fontId="5" fillId="0" borderId="2" xfId="1" applyNumberFormat="1" applyFont="1" applyFill="1" applyBorder="1" applyAlignment="1" applyProtection="1">
      <alignment horizontal="center" vertical="center"/>
    </xf>
    <xf numFmtId="164" fontId="5" fillId="0" borderId="4" xfId="1" applyNumberFormat="1" applyFont="1" applyFill="1" applyBorder="1" applyAlignment="1" applyProtection="1">
      <alignment horizontal="center" vertical="center"/>
    </xf>
    <xf numFmtId="164" fontId="10" fillId="3" borderId="2" xfId="4" applyNumberFormat="1" applyFont="1" applyFill="1" applyBorder="1" applyAlignment="1" applyProtection="1">
      <alignment horizontal="center" vertical="center" wrapText="1"/>
    </xf>
    <xf numFmtId="164" fontId="10" fillId="3" borderId="4" xfId="4" applyNumberFormat="1" applyFont="1" applyFill="1" applyBorder="1" applyAlignment="1" applyProtection="1">
      <alignment horizontal="center" vertical="center" wrapText="1"/>
    </xf>
    <xf numFmtId="164" fontId="3" fillId="0" borderId="2" xfId="0" applyNumberFormat="1" applyFont="1" applyFill="1" applyBorder="1" applyAlignment="1">
      <alignment horizontal="center" vertical="center"/>
    </xf>
    <xf numFmtId="164" fontId="3" fillId="0" borderId="4" xfId="0" applyNumberFormat="1" applyFont="1" applyFill="1" applyBorder="1" applyAlignment="1">
      <alignment horizontal="center" vertical="center"/>
    </xf>
  </cellXfs>
  <cellStyles count="5">
    <cellStyle name="Normale" xfId="0" builtinId="0"/>
    <cellStyle name="Normale 2" xfId="2"/>
    <cellStyle name="Normale 3" xfId="1"/>
    <cellStyle name="Percentuale 2" xfId="3"/>
    <cellStyle name="Valuta" xfId="4" builtinId="4"/>
  </cellStyles>
  <dxfs count="6">
    <dxf>
      <fill>
        <patternFill>
          <bgColor rgb="FF92D05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 patternType="solid">
          <fgColor rgb="FFFF0000"/>
          <bgColor rgb="FFFF0000"/>
        </patternFill>
      </fill>
    </dxf>
    <dxf>
      <font>
        <color theme="1"/>
      </font>
      <fill>
        <patternFill>
          <fgColor rgb="FF92D050"/>
          <bgColor rgb="FF92D050"/>
        </patternFill>
      </fill>
    </dxf>
    <dxf>
      <font>
        <color theme="1"/>
      </font>
      <fill>
        <patternFill>
          <fgColor rgb="FFFF0000"/>
          <bgColor rgb="FFFF00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J18"/>
  <sheetViews>
    <sheetView tabSelected="1" topLeftCell="A10" zoomScale="110" zoomScaleNormal="110" workbookViewId="0">
      <selection activeCell="I6" sqref="I6"/>
    </sheetView>
  </sheetViews>
  <sheetFormatPr defaultColWidth="8.85546875" defaultRowHeight="12.75" x14ac:dyDescent="0.2"/>
  <cols>
    <col min="1" max="1" width="2.28515625" style="7" customWidth="1"/>
    <col min="2" max="2" width="1.7109375" style="7" customWidth="1"/>
    <col min="3" max="3" width="60.5703125" style="7" customWidth="1"/>
    <col min="4" max="4" width="14.85546875" style="7" customWidth="1"/>
    <col min="5" max="5" width="10.42578125" style="7" customWidth="1"/>
    <col min="6" max="6" width="23.42578125" style="7" customWidth="1"/>
    <col min="7" max="7" width="24.7109375" style="7" customWidth="1"/>
    <col min="8" max="16384" width="8.85546875" style="7"/>
  </cols>
  <sheetData>
    <row r="2" spans="3:10" ht="15.75" x14ac:dyDescent="0.25">
      <c r="C2" s="1" t="s">
        <v>7</v>
      </c>
      <c r="D2" s="6"/>
      <c r="H2" s="8"/>
    </row>
    <row r="3" spans="3:10" ht="18" customHeight="1" thickBot="1" x14ac:dyDescent="0.25">
      <c r="H3" s="9"/>
    </row>
    <row r="4" spans="3:10" ht="13.5" thickBot="1" x14ac:dyDescent="0.25">
      <c r="F4" s="10" t="s">
        <v>0</v>
      </c>
      <c r="H4" s="9"/>
    </row>
    <row r="5" spans="3:10" ht="60.75" customHeight="1" thickBot="1" x14ac:dyDescent="0.25">
      <c r="C5" s="11" t="s">
        <v>1</v>
      </c>
      <c r="D5" s="12" t="s">
        <v>9</v>
      </c>
      <c r="E5" s="13" t="s">
        <v>22</v>
      </c>
      <c r="F5" s="14" t="s">
        <v>8</v>
      </c>
      <c r="G5" s="15" t="s">
        <v>2</v>
      </c>
    </row>
    <row r="6" spans="3:10" ht="61.5" customHeight="1" thickBot="1" x14ac:dyDescent="0.25">
      <c r="C6" s="5" t="s">
        <v>13</v>
      </c>
      <c r="D6" s="16" t="s">
        <v>10</v>
      </c>
      <c r="E6" s="16" t="s">
        <v>19</v>
      </c>
      <c r="F6" s="17"/>
      <c r="G6" s="18">
        <f>E6*F6</f>
        <v>0</v>
      </c>
    </row>
    <row r="7" spans="3:10" ht="61.5" customHeight="1" thickBot="1" x14ac:dyDescent="0.25">
      <c r="C7" s="5" t="s">
        <v>14</v>
      </c>
      <c r="D7" s="16" t="s">
        <v>11</v>
      </c>
      <c r="E7" s="16" t="s">
        <v>19</v>
      </c>
      <c r="F7" s="19"/>
      <c r="G7" s="18">
        <f t="shared" ref="G7:G11" si="0">E7*F7</f>
        <v>0</v>
      </c>
    </row>
    <row r="8" spans="3:10" ht="61.5" customHeight="1" thickBot="1" x14ac:dyDescent="0.25">
      <c r="C8" s="5" t="s">
        <v>15</v>
      </c>
      <c r="D8" s="16" t="s">
        <v>12</v>
      </c>
      <c r="E8" s="16" t="s">
        <v>19</v>
      </c>
      <c r="F8" s="19"/>
      <c r="G8" s="18">
        <f t="shared" si="0"/>
        <v>0</v>
      </c>
    </row>
    <row r="9" spans="3:10" ht="61.5" customHeight="1" thickBot="1" x14ac:dyDescent="0.25">
      <c r="C9" s="5" t="s">
        <v>17</v>
      </c>
      <c r="D9" s="16" t="s">
        <v>16</v>
      </c>
      <c r="E9" s="16" t="s">
        <v>19</v>
      </c>
      <c r="F9" s="19"/>
      <c r="G9" s="18">
        <f t="shared" si="0"/>
        <v>0</v>
      </c>
    </row>
    <row r="10" spans="3:10" ht="61.5" customHeight="1" thickBot="1" x14ac:dyDescent="0.25">
      <c r="C10" s="5" t="s">
        <v>20</v>
      </c>
      <c r="D10" s="16" t="s">
        <v>18</v>
      </c>
      <c r="E10" s="16" t="s">
        <v>19</v>
      </c>
      <c r="F10" s="19"/>
      <c r="G10" s="18">
        <f t="shared" si="0"/>
        <v>0</v>
      </c>
    </row>
    <row r="11" spans="3:10" ht="61.5" customHeight="1" thickBot="1" x14ac:dyDescent="0.25">
      <c r="C11" s="5" t="s">
        <v>21</v>
      </c>
      <c r="D11" s="16" t="s">
        <v>19</v>
      </c>
      <c r="E11" s="16" t="s">
        <v>19</v>
      </c>
      <c r="F11" s="19"/>
      <c r="G11" s="18">
        <f t="shared" si="0"/>
        <v>0</v>
      </c>
    </row>
    <row r="12" spans="3:10" ht="74.25" customHeight="1" thickBot="1" x14ac:dyDescent="0.25">
      <c r="C12" s="20" t="s">
        <v>3</v>
      </c>
      <c r="D12" s="20"/>
      <c r="E12" s="20"/>
      <c r="F12" s="21"/>
      <c r="G12" s="22">
        <f>IF((SUM(G6:G11))&lt;=F14,(SUM(G6:G11)),"ERRORE l'importo offerto supera la base d'asta")</f>
        <v>0</v>
      </c>
    </row>
    <row r="13" spans="3:10" ht="12.75" customHeight="1" thickBot="1" x14ac:dyDescent="0.25">
      <c r="F13" s="8"/>
      <c r="G13" s="2"/>
      <c r="H13" s="23"/>
      <c r="I13" s="23"/>
      <c r="J13" s="23"/>
    </row>
    <row r="14" spans="3:10" s="23" customFormat="1" ht="41.25" customHeight="1" thickBot="1" x14ac:dyDescent="0.25">
      <c r="C14" s="24" t="s">
        <v>5</v>
      </c>
      <c r="D14" s="25"/>
      <c r="F14" s="30">
        <v>160000</v>
      </c>
      <c r="G14" s="31"/>
    </row>
    <row r="15" spans="3:10" s="23" customFormat="1" ht="15" customHeight="1" thickBot="1" x14ac:dyDescent="0.25">
      <c r="C15" s="3"/>
      <c r="D15" s="3"/>
      <c r="F15" s="4"/>
    </row>
    <row r="16" spans="3:10" s="23" customFormat="1" ht="66" customHeight="1" thickBot="1" x14ac:dyDescent="0.25">
      <c r="C16" s="24" t="s">
        <v>6</v>
      </c>
      <c r="D16" s="25"/>
      <c r="F16" s="32" t="str">
        <f>IF(G12&gt;F14,"ATTENZIONE: L'offerta complessiva è superiore alla Base d'asta","OK")</f>
        <v>OK</v>
      </c>
      <c r="G16" s="33"/>
      <c r="H16" s="7"/>
      <c r="I16" s="7"/>
      <c r="J16" s="7"/>
    </row>
    <row r="17" spans="3:10" s="23" customFormat="1" ht="15" customHeight="1" thickBot="1" x14ac:dyDescent="0.25">
      <c r="C17" s="26"/>
      <c r="D17" s="26"/>
      <c r="F17" s="27"/>
      <c r="H17" s="28"/>
      <c r="I17" s="28"/>
      <c r="J17" s="28"/>
    </row>
    <row r="18" spans="3:10" ht="31.5" customHeight="1" thickBot="1" x14ac:dyDescent="0.25">
      <c r="C18" s="29" t="s">
        <v>4</v>
      </c>
      <c r="D18" s="26"/>
      <c r="F18" s="34">
        <f>IF((G12&lt;=F14),G12,"ERRORE")</f>
        <v>0</v>
      </c>
      <c r="G18" s="35"/>
    </row>
  </sheetData>
  <sheetProtection algorithmName="SHA-512" hashValue="Kgr9isd4z42D6HY6sXyJ/FbjaFhHK3rG8sOXrJhwYhfA+PCpO0Gmgd+xMCUyFPezmO3ujSAkTipiEirr7wHvzA==" saltValue="N96JIwefdE5D8e/Gcug4lA==" spinCount="100000" sheet="1" objects="1" scenarios="1"/>
  <mergeCells count="3">
    <mergeCell ref="F14:G14"/>
    <mergeCell ref="F16:G16"/>
    <mergeCell ref="F18:G18"/>
  </mergeCells>
  <conditionalFormatting sqref="F18">
    <cfRule type="cellIs" dxfId="5" priority="6" operator="equal">
      <formula>$F$14</formula>
    </cfRule>
    <cfRule type="cellIs" dxfId="4" priority="7" operator="lessThan">
      <formula>$F$14</formula>
    </cfRule>
    <cfRule type="cellIs" dxfId="3" priority="9" operator="greaterThan">
      <formula>$F$14</formula>
    </cfRule>
  </conditionalFormatting>
  <conditionalFormatting sqref="G12">
    <cfRule type="cellIs" dxfId="2" priority="10" operator="greaterThan">
      <formula>#REF!</formula>
    </cfRule>
  </conditionalFormatting>
  <conditionalFormatting sqref="F18:G18">
    <cfRule type="cellIs" dxfId="1" priority="1" operator="greaterThan">
      <formula>$F$14</formula>
    </cfRule>
    <cfRule type="cellIs" dxfId="0" priority="2" operator="lessThanOrEqual">
      <formula>$F$14</formula>
    </cfRule>
  </conditionalFormatting>
  <dataValidations count="1">
    <dataValidation type="custom" operator="equal" allowBlank="1" showInputMessage="1" showErrorMessage="1" error="Non è possibile inserire più di due cifre decimali" sqref="F6:F11">
      <formula1>(LEN(F6)-LEN(INT(F6)))&lt;=3</formula1>
    </dataValidation>
  </dataValidations>
  <pageMargins left="0.7" right="0.7" top="0.75" bottom="0.75" header="0.3" footer="0.3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2019-07-24T10:07:13Z</dcterms:modified>
</cp:coreProperties>
</file>