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195" windowWidth="19440" windowHeight="1350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 l="1"/>
  <c r="F15" i="1" s="1"/>
  <c r="F13" i="1" l="1"/>
</calcChain>
</file>

<file path=xl/sharedStrings.xml><?xml version="1.0" encoding="utf-8"?>
<sst xmlns="http://schemas.openxmlformats.org/spreadsheetml/2006/main" count="25" uniqueCount="21">
  <si>
    <t>Celle da compilare</t>
  </si>
  <si>
    <t>Descrizione</t>
  </si>
  <si>
    <t>Quantià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</si>
  <si>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</si>
  <si>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</si>
  <si>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</si>
  <si>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</si>
  <si>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</si>
  <si>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Totale (€)</t>
  </si>
  <si>
    <t>Part Number</t>
  </si>
  <si>
    <t xml:space="preserve">20KHCTO1WW </t>
  </si>
  <si>
    <t>5WS0E97383</t>
  </si>
  <si>
    <t xml:space="preserve">40AK0065WW </t>
  </si>
  <si>
    <t>Adattatore da viaggio CC USB-C Lenovo da 65 W</t>
  </si>
  <si>
    <t xml:space="preserve">4X20M26278 </t>
  </si>
  <si>
    <t>5PS0K18166E</t>
  </si>
  <si>
    <t>1</t>
  </si>
  <si>
    <t>Lenovo ultraleggero ThinkPad X1 Carbon 6G (Configurazione come da capitolato tecnico)</t>
  </si>
  <si>
    <t>Garanzia Protezione dai danni accidentali per 5 anni compatibile con garanzia on-site</t>
  </si>
  <si>
    <t>Adattatore CA (USB Type-C) da 65 W standard di Lenovo - Italia/Cile</t>
  </si>
  <si>
    <t>Aggiornamento a servizio on-site per 5 anni (da servizio on-site per 3 anni)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</si>
</sst>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1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10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164" fontId="2" fillId="4" borderId="4" xfId="0" applyNumberFormat="1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49" fontId="13" fillId="4" borderId="10" xfId="0" applyNumberFormat="1" applyFont="1" applyFill="1" applyBorder="1" applyAlignment="1">
      <alignment vertical="center" wrapText="1"/>
    </xf>
    <xf numFmtId="49" fontId="13" fillId="4" borderId="13" xfId="0" applyNumberFormat="1" applyFont="1" applyFill="1" applyBorder="1" applyAlignment="1">
      <alignment vertical="center" wrapText="1"/>
    </xf>
    <xf numFmtId="49" fontId="13" fillId="4" borderId="15" xfId="0" applyNumberFormat="1" applyFont="1" applyFill="1" applyBorder="1" applyAlignment="1">
      <alignment vertical="center" wrapText="1"/>
    </xf>
    <xf numFmtId="49" fontId="13" fillId="4" borderId="11" xfId="0" applyNumberFormat="1" applyFont="1" applyFill="1" applyBorder="1" applyAlignment="1">
      <alignment horizontal="center" vertical="center" wrapText="1"/>
    </xf>
    <xf numFmtId="49" fontId="13" fillId="4" borderId="5" xfId="0" applyNumberFormat="1" applyFont="1" applyFill="1" applyBorder="1" applyAlignment="1">
      <alignment horizontal="center" vertical="center" wrapText="1"/>
    </xf>
    <xf numFmtId="49" fontId="13" fillId="4" borderId="16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 applyProtection="1">
      <alignment horizontal="center" vertical="center" wrapText="1"/>
    </xf>
    <xf numFmtId="164" fontId="15" fillId="0" borderId="11" xfId="0" applyNumberFormat="1" applyFont="1" applyBorder="1" applyAlignment="1" applyProtection="1">
      <alignment horizontal="center" vertical="center" wrapText="1"/>
      <protection locked="0"/>
    </xf>
    <xf numFmtId="164" fontId="15" fillId="0" borderId="12" xfId="0" applyNumberFormat="1" applyFont="1" applyBorder="1" applyAlignment="1" applyProtection="1">
      <alignment horizontal="center" vertical="center" wrapText="1"/>
    </xf>
    <xf numFmtId="164" fontId="15" fillId="0" borderId="5" xfId="0" applyNumberFormat="1" applyFont="1" applyBorder="1" applyAlignment="1" applyProtection="1">
      <alignment horizontal="center" vertical="center" wrapText="1"/>
      <protection locked="0"/>
    </xf>
    <xf numFmtId="164" fontId="15" fillId="0" borderId="14" xfId="0" applyNumberFormat="1" applyFont="1" applyBorder="1" applyAlignment="1" applyProtection="1">
      <alignment horizontal="center" vertical="center" wrapText="1"/>
    </xf>
    <xf numFmtId="164" fontId="15" fillId="0" borderId="16" xfId="0" applyNumberFormat="1" applyFont="1" applyBorder="1" applyAlignment="1" applyProtection="1">
      <alignment horizontal="center" vertical="center" wrapText="1"/>
      <protection locked="0"/>
    </xf>
    <xf numFmtId="164" fontId="15" fillId="0" borderId="17" xfId="0" applyNumberFormat="1" applyFont="1" applyBorder="1" applyAlignment="1" applyProtection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/>
    </xf>
    <xf numFmtId="0" fontId="5" fillId="0" borderId="3" xfId="1" applyFont="1" applyFill="1" applyBorder="1" applyAlignment="1" applyProtection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164" fontId="7" fillId="0" borderId="1" xfId="1" applyNumberFormat="1" applyFont="1" applyFill="1" applyBorder="1" applyAlignment="1" applyProtection="1">
      <alignment horizontal="center" vertical="center"/>
    </xf>
    <xf numFmtId="164" fontId="7" fillId="0" borderId="3" xfId="1" applyNumberFormat="1" applyFont="1" applyFill="1" applyBorder="1" applyAlignment="1" applyProtection="1">
      <alignment horizontal="center" vertical="center"/>
    </xf>
    <xf numFmtId="164" fontId="8" fillId="3" borderId="1" xfId="4" applyNumberFormat="1" applyFont="1" applyFill="1" applyBorder="1" applyAlignment="1" applyProtection="1">
      <alignment horizontal="center" vertical="center" wrapText="1"/>
    </xf>
    <xf numFmtId="164" fontId="8" fillId="3" borderId="3" xfId="4" applyNumberFormat="1" applyFont="1" applyFill="1" applyBorder="1" applyAlignment="1" applyProtection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164" fontId="12" fillId="0" borderId="3" xfId="0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J15"/>
  <sheetViews>
    <sheetView tabSelected="1" zoomScale="90" zoomScaleNormal="90" workbookViewId="0"/>
  </sheetViews>
  <sheetFormatPr defaultColWidth="8.85546875" defaultRowHeight="15" x14ac:dyDescent="0.25"/>
  <cols>
    <col min="1" max="1" width="2.28515625" customWidth="1"/>
    <col min="2" max="2" width="1.7109375" customWidth="1"/>
    <col min="3" max="3" width="85.85546875" customWidth="1"/>
    <col min="4" max="4" width="16.140625" bestFit="1" customWidth="1"/>
    <col min="5" max="5" width="10.42578125" customWidth="1"/>
    <col min="6" max="6" width="20.5703125" customWidth="1"/>
    <col min="7" max="7" width="21.85546875" customWidth="1"/>
  </cols>
  <sheetData>
    <row r="1" spans="3:10" ht="15.75" thickBot="1" x14ac:dyDescent="0.3"/>
    <row r="2" spans="3:10" ht="15.75" thickBot="1" x14ac:dyDescent="0.3">
      <c r="F2" s="11" t="s">
        <v>0</v>
      </c>
      <c r="H2" s="7"/>
    </row>
    <row r="3" spans="3:10" ht="24.75" customHeight="1" thickBot="1" x14ac:dyDescent="0.3">
      <c r="C3" s="18" t="s">
        <v>1</v>
      </c>
      <c r="D3" s="19" t="s">
        <v>9</v>
      </c>
      <c r="E3" s="20" t="s">
        <v>2</v>
      </c>
      <c r="F3" s="21" t="s">
        <v>6</v>
      </c>
      <c r="G3" s="22" t="s">
        <v>8</v>
      </c>
    </row>
    <row r="4" spans="3:10" ht="33.75" customHeight="1" x14ac:dyDescent="0.25">
      <c r="C4" s="12" t="s">
        <v>17</v>
      </c>
      <c r="D4" s="15" t="s">
        <v>10</v>
      </c>
      <c r="E4" s="15" t="s">
        <v>16</v>
      </c>
      <c r="F4" s="23"/>
      <c r="G4" s="24">
        <f>E4*F4</f>
        <v>0</v>
      </c>
    </row>
    <row r="5" spans="3:10" ht="26.25" customHeight="1" x14ac:dyDescent="0.25">
      <c r="C5" s="13" t="s">
        <v>20</v>
      </c>
      <c r="D5" s="16" t="s">
        <v>11</v>
      </c>
      <c r="E5" s="16" t="s">
        <v>16</v>
      </c>
      <c r="F5" s="25"/>
      <c r="G5" s="26">
        <f t="shared" ref="G5:G8" si="0">E5*F5</f>
        <v>0</v>
      </c>
    </row>
    <row r="6" spans="3:10" ht="28.5" customHeight="1" x14ac:dyDescent="0.25">
      <c r="C6" s="13" t="s">
        <v>13</v>
      </c>
      <c r="D6" s="16" t="s">
        <v>12</v>
      </c>
      <c r="E6" s="16" t="s">
        <v>16</v>
      </c>
      <c r="F6" s="25"/>
      <c r="G6" s="26">
        <f t="shared" si="0"/>
        <v>0</v>
      </c>
    </row>
    <row r="7" spans="3:10" ht="27.75" customHeight="1" x14ac:dyDescent="0.25">
      <c r="C7" s="13" t="s">
        <v>19</v>
      </c>
      <c r="D7" s="16" t="s">
        <v>14</v>
      </c>
      <c r="E7" s="16" t="s">
        <v>16</v>
      </c>
      <c r="F7" s="25"/>
      <c r="G7" s="26">
        <f t="shared" si="0"/>
        <v>0</v>
      </c>
    </row>
    <row r="8" spans="3:10" ht="30.75" customHeight="1" thickBot="1" x14ac:dyDescent="0.3">
      <c r="C8" s="14" t="s">
        <v>18</v>
      </c>
      <c r="D8" s="17" t="s">
        <v>15</v>
      </c>
      <c r="E8" s="17" t="s">
        <v>16</v>
      </c>
      <c r="F8" s="27"/>
      <c r="G8" s="28">
        <f t="shared" si="0"/>
        <v>0</v>
      </c>
    </row>
    <row r="9" spans="3:10" ht="61.5" customHeight="1" thickBot="1" x14ac:dyDescent="0.3">
      <c r="C9" s="31" t="s">
        <v>3</v>
      </c>
      <c r="D9" s="32"/>
      <c r="E9" s="32"/>
      <c r="F9" s="33"/>
      <c r="G9" s="10">
        <f>IF((SUM(G4:G8))&lt;=F11,(SUM(G4:G8)),"ERRORE l'importo offerto supera la base d'asta")</f>
        <v>0</v>
      </c>
    </row>
    <row r="10" spans="3:10" ht="15.75" thickBot="1" x14ac:dyDescent="0.3">
      <c r="F10" s="1"/>
      <c r="G10" s="4"/>
      <c r="H10" s="2"/>
      <c r="I10" s="2"/>
      <c r="J10" s="2"/>
    </row>
    <row r="11" spans="3:10" s="2" customFormat="1" ht="44.25" customHeight="1" thickBot="1" x14ac:dyDescent="0.3">
      <c r="C11" s="40" t="s">
        <v>5</v>
      </c>
      <c r="D11" s="41"/>
      <c r="F11" s="34">
        <v>4000</v>
      </c>
      <c r="G11" s="35"/>
    </row>
    <row r="12" spans="3:10" s="2" customFormat="1" ht="15.75" thickBot="1" x14ac:dyDescent="0.3">
      <c r="D12" s="3"/>
      <c r="F12" s="6"/>
    </row>
    <row r="13" spans="3:10" s="2" customFormat="1" ht="44.25" customHeight="1" thickBot="1" x14ac:dyDescent="0.3">
      <c r="C13" s="40" t="s">
        <v>7</v>
      </c>
      <c r="D13" s="41"/>
      <c r="F13" s="36" t="str">
        <f>IF(G9&gt;F11,"ATTENZIONE: L'offerta complessiva è superiore alla Base d'asta","OK")</f>
        <v>OK</v>
      </c>
      <c r="G13" s="37"/>
      <c r="H13"/>
      <c r="I13"/>
      <c r="J13"/>
    </row>
    <row r="14" spans="3:10" s="2" customFormat="1" ht="18.75" thickBot="1" x14ac:dyDescent="0.3">
      <c r="D14" s="5"/>
      <c r="F14" s="8"/>
      <c r="H14" s="9"/>
      <c r="I14" s="9"/>
      <c r="J14" s="9"/>
    </row>
    <row r="15" spans="3:10" ht="55.5" customHeight="1" thickBot="1" x14ac:dyDescent="0.3">
      <c r="C15" s="29" t="s">
        <v>4</v>
      </c>
      <c r="D15" s="30"/>
      <c r="F15" s="38">
        <f>IF((G9&lt;=F11),G9,"ERRORE")</f>
        <v>0</v>
      </c>
      <c r="G15" s="39"/>
    </row>
  </sheetData>
  <sheetProtection password="CE28" sheet="1" objects="1" scenarios="1"/>
  <mergeCells count="7">
    <mergeCell ref="C15:D15"/>
    <mergeCell ref="C9:F9"/>
    <mergeCell ref="F11:G11"/>
    <mergeCell ref="F13:G13"/>
    <mergeCell ref="F15:G15"/>
    <mergeCell ref="C11:D11"/>
    <mergeCell ref="C13:D13"/>
  </mergeCells>
  <conditionalFormatting sqref="F15">
    <cfRule type="cellIs" dxfId="5" priority="6" operator="equal">
      <formula>$F$11</formula>
    </cfRule>
    <cfRule type="cellIs" dxfId="4" priority="7" operator="lessThan">
      <formula>$F$11</formula>
    </cfRule>
    <cfRule type="cellIs" dxfId="3" priority="9" operator="greaterThan">
      <formula>$F$11</formula>
    </cfRule>
  </conditionalFormatting>
  <conditionalFormatting sqref="G9">
    <cfRule type="cellIs" dxfId="2" priority="10" operator="greaterThan">
      <formula>#REF!</formula>
    </cfRule>
  </conditionalFormatting>
  <conditionalFormatting sqref="F15:G15">
    <cfRule type="cellIs" dxfId="1" priority="1" operator="greaterThan">
      <formula>$F$11</formula>
    </cfRule>
    <cfRule type="cellIs" dxfId="0" priority="2" operator="lessThanOrEqual">
      <formula>$F$11</formula>
    </cfRule>
  </conditionalFormatting>
  <dataValidations count="1">
    <dataValidation type="custom" operator="equal" allowBlank="1" showInputMessage="1" showErrorMessage="1" error="Non è possibile inserire più di due cifre decimali" sqref="F4:F8">
      <formula1>(LEN(F4)-LEN(INT(F4)))&lt;=3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2018-12-18T13:49:41Z</dcterms:modified>
</cp:coreProperties>
</file>