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3" i="1" l="1"/>
  <c r="F5" i="1"/>
  <c r="F6" i="1" l="1"/>
  <c r="E12" i="1" s="1"/>
  <c r="E10" i="1" l="1"/>
</calcChain>
</file>

<file path=xl/sharedStrings.xml><?xml version="1.0" encoding="utf-8"?>
<sst xmlns="http://schemas.openxmlformats.org/spreadsheetml/2006/main" count="15" uniqueCount="15">
  <si>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</si>
  <si>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</si>
  <si>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</si>
  <si>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</si>
  <si>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</si>
  <si>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Importo unitario (€)</t>
  </si>
  <si>
    <t>Importo massimo stimato al netto dell'IVA</t>
  </si>
  <si>
    <t>Sistema di Verifica in caso di offerta superiore all'importo massimo stimato</t>
  </si>
  <si>
    <t xml:space="preserve">Quantità
</t>
  </si>
  <si>
    <t>1</t>
  </si>
  <si>
    <t>36</t>
  </si>
  <si>
    <t>Attivazione nuova fruizione del catalogo (SebinaYOU)</t>
  </si>
  <si>
    <r>
      <t xml:space="preserve">Costo </t>
    </r>
    <r>
      <rPr>
        <b/>
        <u/>
        <sz val="12"/>
        <color theme="1"/>
        <rFont val="Calibri"/>
        <family val="2"/>
        <scheme val="minor"/>
      </rPr>
      <t>giorno/persona</t>
    </r>
    <r>
      <rPr>
        <sz val="12"/>
        <color theme="1"/>
        <rFont val="Calibri"/>
        <family val="2"/>
        <scheme val="minor"/>
      </rPr>
      <t xml:space="preserve"> per il Servizio di assistenza 
sistemistica e applicativa </t>
    </r>
  </si>
  <si>
    <r>
      <t>Canone</t>
    </r>
    <r>
      <rPr>
        <b/>
        <u/>
        <sz val="12"/>
        <color theme="1"/>
        <rFont val="Calibri"/>
        <family val="2"/>
        <scheme val="minor"/>
      </rPr>
      <t xml:space="preserve"> annuale</t>
    </r>
    <r>
      <rPr>
        <sz val="12"/>
        <color theme="1"/>
        <rFont val="Calibri"/>
        <family val="2"/>
        <scheme val="minor"/>
      </rPr>
      <t xml:space="preserve"> per il Servizio di manutenzione e assistenza ordinaria dei moduli applicativi Sebina per Sistema Informativo Bibliotecario Nazionale del Polo MEF</t>
    </r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</si>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</sst>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>
      <alignment vertical="center"/>
    </xf>
    <xf numFmtId="164" fontId="15" fillId="0" borderId="10" xfId="0" applyNumberFormat="1" applyFont="1" applyBorder="1" applyAlignment="1" applyProtection="1">
      <alignment horizontal="center" vertical="center" wrapText="1"/>
      <protection locked="0"/>
    </xf>
    <xf numFmtId="0" fontId="16" fillId="0" borderId="11" xfId="0" applyFont="1" applyBorder="1" applyAlignment="1">
      <alignment horizontal="justify" vertical="center"/>
    </xf>
    <xf numFmtId="0" fontId="11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2"/>
  <sheetViews>
    <sheetView tabSelected="1" topLeftCell="A4" zoomScale="90" zoomScaleNormal="90" workbookViewId="0">
      <selection activeCell="D3" sqref="D3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54.33203125" customWidth="1"/>
    <col min="4" max="4" width="21.44140625" customWidth="1"/>
    <col min="5" max="5" width="23.44140625" customWidth="1"/>
    <col min="6" max="6" width="24.6640625" customWidth="1"/>
  </cols>
  <sheetData>
    <row r="1" spans="3:9" ht="15" thickBot="1" x14ac:dyDescent="0.35">
      <c r="E1" s="8" t="s">
        <v>0</v>
      </c>
      <c r="G1" s="9"/>
    </row>
    <row r="2" spans="3:9" ht="60.75" customHeight="1" thickBot="1" x14ac:dyDescent="0.35">
      <c r="C2" s="20" t="s">
        <v>1</v>
      </c>
      <c r="D2" s="17" t="s">
        <v>8</v>
      </c>
      <c r="E2" s="13" t="s">
        <v>5</v>
      </c>
      <c r="F2" s="14" t="s">
        <v>2</v>
      </c>
    </row>
    <row r="3" spans="3:9" ht="61.5" customHeight="1" thickBot="1" x14ac:dyDescent="0.35">
      <c r="C3" s="25" t="s">
        <v>13</v>
      </c>
      <c r="D3" s="18" t="s">
        <v>14</v>
      </c>
      <c r="E3" s="15"/>
      <c r="F3" s="16">
        <f>D3*E3</f>
        <v>0</v>
      </c>
    </row>
    <row r="4" spans="3:9" ht="61.5" customHeight="1" thickBot="1" x14ac:dyDescent="0.35">
      <c r="C4" s="27" t="s">
        <v>12</v>
      </c>
      <c r="D4" s="19" t="s">
        <v>10</v>
      </c>
      <c r="E4" s="15"/>
      <c r="F4" s="16">
        <f t="shared" ref="F4" si="0">D4*E4</f>
        <v>0</v>
      </c>
    </row>
    <row r="5" spans="3:9" ht="61.5" customHeight="1" thickBot="1" x14ac:dyDescent="0.35">
      <c r="C5" s="28" t="s">
        <v>11</v>
      </c>
      <c r="D5" s="19" t="s">
        <v>9</v>
      </c>
      <c r="E5" s="24"/>
      <c r="F5" s="16">
        <f t="shared" ref="F5" si="1">D5*E5</f>
        <v>0</v>
      </c>
    </row>
    <row r="6" spans="3:9" ht="74.25" customHeight="1" thickBot="1" x14ac:dyDescent="0.35">
      <c r="C6" s="26" t="s">
        <v>3</v>
      </c>
      <c r="D6" s="21"/>
      <c r="E6" s="23"/>
      <c r="F6" s="22">
        <f>IF((SUM(F3:F5))&lt;=E8,(SUM(F3:F5)),"ERRORE l'importo offerto supera la base d'asta")</f>
        <v>0</v>
      </c>
    </row>
    <row r="7" spans="3:9" ht="12.75" customHeight="1" thickBot="1" x14ac:dyDescent="0.35">
      <c r="E7" s="1"/>
      <c r="F7" s="4"/>
      <c r="G7" s="2"/>
      <c r="H7" s="2"/>
      <c r="I7" s="2"/>
    </row>
    <row r="8" spans="3:9" s="2" customFormat="1" ht="41.25" customHeight="1" thickBot="1" x14ac:dyDescent="0.35">
      <c r="C8" s="12" t="s">
        <v>6</v>
      </c>
      <c r="E8" s="29">
        <v>132100</v>
      </c>
      <c r="F8" s="30"/>
    </row>
    <row r="9" spans="3:9" s="2" customFormat="1" ht="15" customHeight="1" thickBot="1" x14ac:dyDescent="0.35">
      <c r="C9" s="3"/>
      <c r="E9" s="6"/>
    </row>
    <row r="10" spans="3:9" s="2" customFormat="1" ht="66" customHeight="1" thickBot="1" x14ac:dyDescent="0.35">
      <c r="C10" s="12" t="s">
        <v>7</v>
      </c>
      <c r="E10" s="31" t="str">
        <f>IF(F6&gt;E8,"ATTENZIONE: L'offerta complessiva è superiore alla Base d'asta","OK")</f>
        <v>OK</v>
      </c>
      <c r="F10" s="32"/>
      <c r="G10"/>
      <c r="H10"/>
      <c r="I10"/>
    </row>
    <row r="11" spans="3:9" s="2" customFormat="1" ht="15" customHeight="1" thickBot="1" x14ac:dyDescent="0.35">
      <c r="C11" s="5"/>
      <c r="E11" s="10"/>
      <c r="G11" s="11"/>
      <c r="H11" s="11"/>
      <c r="I11" s="11"/>
    </row>
    <row r="12" spans="3:9" ht="31.5" customHeight="1" thickBot="1" x14ac:dyDescent="0.35">
      <c r="C12" s="7" t="s">
        <v>4</v>
      </c>
      <c r="E12" s="33">
        <f>IF((F6&lt;=E8),F6,"ERRORE")</f>
        <v>0</v>
      </c>
      <c r="F12" s="34"/>
    </row>
  </sheetData>
  <sheetProtection password="CE28" sheet="1" objects="1" scenarios="1"/>
  <mergeCells count="3">
    <mergeCell ref="E8:F8"/>
    <mergeCell ref="E10:F10"/>
    <mergeCell ref="E12:F12"/>
  </mergeCells>
  <conditionalFormatting sqref="E12">
    <cfRule type="cellIs" dxfId="5" priority="6" operator="equal">
      <formula>$E$8</formula>
    </cfRule>
    <cfRule type="cellIs" dxfId="4" priority="7" operator="lessThan">
      <formula>$E$8</formula>
    </cfRule>
    <cfRule type="cellIs" dxfId="3" priority="9" operator="greaterThan">
      <formula>$E$8</formula>
    </cfRule>
  </conditionalFormatting>
  <conditionalFormatting sqref="F6">
    <cfRule type="cellIs" dxfId="2" priority="10" operator="greaterThan">
      <formula>#REF!</formula>
    </cfRule>
  </conditionalFormatting>
  <conditionalFormatting sqref="E12:F12">
    <cfRule type="cellIs" dxfId="1" priority="1" operator="greaterThan">
      <formula>$E$8</formula>
    </cfRule>
    <cfRule type="cellIs" dxfId="0" priority="2" operator="lessThanOrEqual">
      <formula>$E$8</formula>
    </cfRule>
  </conditionalFormatting>
  <dataValidations count="1">
    <dataValidation type="custom" operator="equal" allowBlank="1" showInputMessage="1" showErrorMessage="1" error="Non è possibile inserire più di due cifre decimali" sqref="E3:E5">
      <formula1>(LEN(E3)-LEN(INT(E3)))&lt;=3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2018-10-29T13:38:11Z</dcterms:modified>
</cp:coreProperties>
</file>