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95" windowWidth="19440" windowHeight="135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1" l="1"/>
  <c r="H9" i="1"/>
  <c r="H10" i="1" l="1"/>
  <c r="H12" i="1"/>
  <c r="H13" i="1"/>
  <c r="H14" i="1"/>
  <c r="H15" i="1"/>
  <c r="H16" i="1"/>
  <c r="H17" i="1"/>
  <c r="H18" i="1"/>
  <c r="H19" i="1"/>
  <c r="H20" i="1"/>
  <c r="H5" i="1"/>
  <c r="H6" i="1"/>
  <c r="H7" i="1"/>
  <c r="H8" i="1"/>
  <c r="H21" i="1"/>
  <c r="H4" i="1" l="1"/>
  <c r="H22" i="1" l="1"/>
  <c r="G28" i="1" s="1"/>
  <c r="G26" i="1" l="1"/>
</calcChain>
</file>

<file path=xl/sharedStrings.xml><?xml version="1.0" encoding="utf-8"?>
<sst xmlns="http://schemas.openxmlformats.org/spreadsheetml/2006/main" count="32" uniqueCount="32">
  <si>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</si>
  <si>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</si>
  <si>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</si>
  <si>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</si>
  <si>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</si>
  <si>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</si>
  <si>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</si>
  <si>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</si>
  <si>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Microsoft Surface Book 2</t>
  </si>
  <si>
    <t>DOCKING STATION HARD DISK 3,5 2,5 IDE SATA HD</t>
  </si>
  <si>
    <t>SyNOLOGY DS1515+</t>
  </si>
  <si>
    <t>HGST Hard-disk HUH728080ALE600 8 TB</t>
  </si>
  <si>
    <t>Seagate HardDisk ST3000DM008 3TB</t>
  </si>
  <si>
    <t>netgear GS108GE Switch ProSAFE, 8 Porte Gigabit Base-T</t>
  </si>
  <si>
    <t>Kingston DTIG4/16GB DataTraveler Memoria Flash</t>
  </si>
  <si>
    <t>Hard disk SSD Portatile da 1 TB, USB 3.1 Type-C, Fino a 540 MB/s</t>
  </si>
  <si>
    <t xml:space="preserve">wmware Workstation 14 Pro </t>
  </si>
  <si>
    <t>Whois.domaintools</t>
  </si>
  <si>
    <t>Chiavetta usb 128 gb  3.0</t>
  </si>
  <si>
    <t>Totale (€)</t>
  </si>
  <si>
    <t>Scheda memoria  micro SDHC 32GB</t>
  </si>
  <si>
    <t>Licenza Forensic Toolkit (FTK9 6.3)</t>
  </si>
  <si>
    <t xml:space="preserve">HP Z440 Workstation - Custom </t>
  </si>
  <si>
    <t>Per le specifiche dei modelli e/o delle caratteristiche tecniche dei singoli prodotti si deve far riferimento a quanto indicato alla tabella del paragrafo 2.1 del capitolato tecnico.</t>
  </si>
  <si>
    <t xml:space="preserve">HUB USB 3.0 (minimo 4 porte) </t>
  </si>
  <si>
    <t>Prolunga USB (Maschio/Femmina) 1 metro</t>
  </si>
  <si>
    <t>Inserire importo unitario nella colonna "G" soltanto per uno dei due prodotti evidenziati in giallo indicati a sinistra</t>
  </si>
  <si>
    <t>Note (IMPORTANTE)</t>
  </si>
  <si>
    <t>Ulteriori note</t>
  </si>
  <si>
    <t>HUH721008ALE600 8TB
(Prodotto in alternativa a quello indicato nella riga sopra)</t>
  </si>
  <si>
    <t>ST3000DM007 3TB
(Prodotto in alternativa a quello indicato nella riga sopra)</t>
  </si>
  <si>
    <t>Inserire importo unitario nella colonna "G" soltanto per uno dei due prodotti evidenziati in verde indicati a sinistra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</si>
</sst>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u/>
      <sz val="11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4" fontId="2" fillId="4" borderId="4" xfId="0" applyNumberFormat="1" applyFont="1" applyFill="1" applyBorder="1" applyAlignment="1" applyProtection="1">
      <alignment horizontal="center" vertical="center" wrapText="1"/>
    </xf>
    <xf numFmtId="164" fontId="14" fillId="0" borderId="5" xfId="0" applyNumberFormat="1" applyFont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64" fontId="14" fillId="0" borderId="8" xfId="0" applyNumberFormat="1" applyFont="1" applyBorder="1" applyAlignment="1" applyProtection="1">
      <alignment horizontal="center" vertical="center" wrapText="1"/>
      <protection locked="0"/>
    </xf>
    <xf numFmtId="164" fontId="14" fillId="0" borderId="9" xfId="0" applyNumberFormat="1" applyFont="1" applyBorder="1" applyAlignment="1" applyProtection="1">
      <alignment horizontal="center" vertical="center" wrapText="1"/>
    </xf>
    <xf numFmtId="164" fontId="14" fillId="0" borderId="11" xfId="0" applyNumberFormat="1" applyFont="1" applyBorder="1" applyAlignment="1" applyProtection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164" fontId="14" fillId="0" borderId="12" xfId="0" applyNumberFormat="1" applyFont="1" applyBorder="1" applyAlignment="1" applyProtection="1">
      <alignment horizontal="center" vertical="center" wrapText="1"/>
      <protection locked="0"/>
    </xf>
    <xf numFmtId="164" fontId="14" fillId="0" borderId="13" xfId="0" applyNumberFormat="1" applyFont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4" fillId="4" borderId="24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4" fillId="4" borderId="25" xfId="0" applyFont="1" applyFill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4" fillId="4" borderId="28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vertical="center" wrapText="1"/>
    </xf>
    <xf numFmtId="0" fontId="4" fillId="3" borderId="21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20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4" fillId="7" borderId="21" xfId="0" applyFont="1" applyFill="1" applyBorder="1" applyAlignment="1">
      <alignment vertical="center" wrapText="1"/>
    </xf>
    <xf numFmtId="0" fontId="4" fillId="7" borderId="19" xfId="0" applyFont="1" applyFill="1" applyBorder="1" applyAlignment="1">
      <alignment horizontal="left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28"/>
  <sheetViews>
    <sheetView tabSelected="1" zoomScale="90" zoomScaleNormal="90" workbookViewId="0">
      <selection activeCell="D10" sqref="D10:D11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60" bestFit="1" customWidth="1"/>
    <col min="4" max="4" width="30.85546875" customWidth="1"/>
    <col min="5" max="5" width="30" customWidth="1"/>
    <col min="6" max="6" width="7.5703125" bestFit="1" customWidth="1"/>
    <col min="7" max="7" width="18.140625" bestFit="1" customWidth="1"/>
    <col min="8" max="8" width="21.28515625" customWidth="1"/>
  </cols>
  <sheetData>
    <row r="1" spans="3:9" ht="9" customHeight="1" thickBot="1" x14ac:dyDescent="0.3"/>
    <row r="2" spans="3:9" ht="15.75" thickBot="1" x14ac:dyDescent="0.3">
      <c r="G2" s="23" t="s">
        <v>0</v>
      </c>
      <c r="I2" s="7"/>
    </row>
    <row r="3" spans="3:9" ht="25.5" customHeight="1" thickBot="1" x14ac:dyDescent="0.3">
      <c r="C3" s="25" t="s">
        <v>1</v>
      </c>
      <c r="D3" s="38" t="s">
        <v>27</v>
      </c>
      <c r="E3" s="24" t="s">
        <v>28</v>
      </c>
      <c r="F3" s="13" t="s">
        <v>2</v>
      </c>
      <c r="G3" s="14" t="s">
        <v>6</v>
      </c>
      <c r="H3" s="15" t="s">
        <v>19</v>
      </c>
    </row>
    <row r="4" spans="3:9" ht="15" customHeight="1" x14ac:dyDescent="0.25">
      <c r="C4" s="27" t="s">
        <v>20</v>
      </c>
      <c r="D4" s="28"/>
      <c r="E4" s="56" t="s">
        <v>23</v>
      </c>
      <c r="F4" s="16">
        <v>10</v>
      </c>
      <c r="G4" s="17"/>
      <c r="H4" s="18">
        <f>F4*G4</f>
        <v>0</v>
      </c>
    </row>
    <row r="5" spans="3:9" ht="15" customHeight="1" x14ac:dyDescent="0.25">
      <c r="C5" s="29" t="s">
        <v>8</v>
      </c>
      <c r="D5" s="26"/>
      <c r="E5" s="57"/>
      <c r="F5" s="12">
        <v>1</v>
      </c>
      <c r="G5" s="11"/>
      <c r="H5" s="19">
        <f t="shared" ref="H5:H21" si="0">F5*G5</f>
        <v>0</v>
      </c>
    </row>
    <row r="6" spans="3:9" ht="15" customHeight="1" x14ac:dyDescent="0.25">
      <c r="C6" s="29" t="s">
        <v>9</v>
      </c>
      <c r="D6" s="26"/>
      <c r="E6" s="57"/>
      <c r="F6" s="12">
        <v>2</v>
      </c>
      <c r="G6" s="11"/>
      <c r="H6" s="19">
        <f t="shared" si="0"/>
        <v>0</v>
      </c>
    </row>
    <row r="7" spans="3:9" ht="15" customHeight="1" thickBot="1" x14ac:dyDescent="0.3">
      <c r="C7" s="34" t="s">
        <v>10</v>
      </c>
      <c r="D7" s="32"/>
      <c r="E7" s="57"/>
      <c r="F7" s="12">
        <v>1</v>
      </c>
      <c r="G7" s="11"/>
      <c r="H7" s="19">
        <f t="shared" si="0"/>
        <v>0</v>
      </c>
    </row>
    <row r="8" spans="3:9" ht="36.75" customHeight="1" x14ac:dyDescent="0.25">
      <c r="C8" s="36" t="s">
        <v>11</v>
      </c>
      <c r="D8" s="39" t="s">
        <v>26</v>
      </c>
      <c r="E8" s="58"/>
      <c r="F8" s="12">
        <v>4</v>
      </c>
      <c r="G8" s="11"/>
      <c r="H8" s="19">
        <f t="shared" si="0"/>
        <v>0</v>
      </c>
    </row>
    <row r="9" spans="3:9" ht="32.25" customHeight="1" thickBot="1" x14ac:dyDescent="0.3">
      <c r="C9" s="37" t="s">
        <v>29</v>
      </c>
      <c r="D9" s="40"/>
      <c r="E9" s="58"/>
      <c r="F9" s="12">
        <v>4</v>
      </c>
      <c r="G9" s="11"/>
      <c r="H9" s="19">
        <f t="shared" si="0"/>
        <v>0</v>
      </c>
    </row>
    <row r="10" spans="3:9" ht="36" customHeight="1" x14ac:dyDescent="0.25">
      <c r="C10" s="60" t="s">
        <v>12</v>
      </c>
      <c r="D10" s="39" t="s">
        <v>31</v>
      </c>
      <c r="E10" s="58"/>
      <c r="F10" s="12">
        <v>3</v>
      </c>
      <c r="G10" s="11"/>
      <c r="H10" s="19">
        <f t="shared" si="0"/>
        <v>0</v>
      </c>
    </row>
    <row r="11" spans="3:9" ht="37.5" customHeight="1" thickBot="1" x14ac:dyDescent="0.3">
      <c r="C11" s="61" t="s">
        <v>30</v>
      </c>
      <c r="D11" s="40"/>
      <c r="E11" s="58"/>
      <c r="F11" s="12">
        <v>3</v>
      </c>
      <c r="G11" s="11"/>
      <c r="H11" s="19">
        <f t="shared" si="0"/>
        <v>0</v>
      </c>
    </row>
    <row r="12" spans="3:9" ht="15" customHeight="1" x14ac:dyDescent="0.25">
      <c r="C12" s="35" t="s">
        <v>13</v>
      </c>
      <c r="D12" s="33"/>
      <c r="E12" s="57"/>
      <c r="F12" s="12">
        <v>1</v>
      </c>
      <c r="G12" s="11"/>
      <c r="H12" s="19">
        <f t="shared" si="0"/>
        <v>0</v>
      </c>
    </row>
    <row r="13" spans="3:9" ht="15" customHeight="1" x14ac:dyDescent="0.25">
      <c r="C13" s="29" t="s">
        <v>22</v>
      </c>
      <c r="D13" s="26"/>
      <c r="E13" s="57"/>
      <c r="F13" s="12">
        <v>2</v>
      </c>
      <c r="G13" s="11"/>
      <c r="H13" s="19">
        <f t="shared" si="0"/>
        <v>0</v>
      </c>
    </row>
    <row r="14" spans="3:9" ht="15" customHeight="1" x14ac:dyDescent="0.25">
      <c r="C14" s="29" t="s">
        <v>14</v>
      </c>
      <c r="D14" s="26"/>
      <c r="E14" s="57"/>
      <c r="F14" s="12">
        <v>10</v>
      </c>
      <c r="G14" s="11"/>
      <c r="H14" s="19">
        <f t="shared" si="0"/>
        <v>0</v>
      </c>
    </row>
    <row r="15" spans="3:9" ht="15" customHeight="1" x14ac:dyDescent="0.25">
      <c r="C15" s="29" t="s">
        <v>15</v>
      </c>
      <c r="D15" s="26"/>
      <c r="E15" s="57"/>
      <c r="F15" s="12">
        <v>5</v>
      </c>
      <c r="G15" s="11"/>
      <c r="H15" s="19">
        <f t="shared" si="0"/>
        <v>0</v>
      </c>
    </row>
    <row r="16" spans="3:9" ht="15" customHeight="1" x14ac:dyDescent="0.25">
      <c r="C16" s="29" t="s">
        <v>16</v>
      </c>
      <c r="D16" s="26"/>
      <c r="E16" s="57"/>
      <c r="F16" s="12">
        <v>4</v>
      </c>
      <c r="G16" s="11"/>
      <c r="H16" s="19">
        <f t="shared" si="0"/>
        <v>0</v>
      </c>
    </row>
    <row r="17" spans="3:11" ht="15" customHeight="1" x14ac:dyDescent="0.25">
      <c r="C17" s="29" t="s">
        <v>21</v>
      </c>
      <c r="D17" s="26"/>
      <c r="E17" s="57"/>
      <c r="F17" s="12">
        <v>4</v>
      </c>
      <c r="G17" s="11"/>
      <c r="H17" s="19">
        <f t="shared" si="0"/>
        <v>0</v>
      </c>
    </row>
    <row r="18" spans="3:11" x14ac:dyDescent="0.25">
      <c r="C18" s="29" t="s">
        <v>17</v>
      </c>
      <c r="D18" s="26"/>
      <c r="E18" s="57"/>
      <c r="F18" s="12">
        <v>1</v>
      </c>
      <c r="G18" s="11"/>
      <c r="H18" s="19">
        <f t="shared" si="0"/>
        <v>0</v>
      </c>
    </row>
    <row r="19" spans="3:11" ht="15" customHeight="1" x14ac:dyDescent="0.25">
      <c r="C19" s="29" t="s">
        <v>18</v>
      </c>
      <c r="D19" s="26"/>
      <c r="E19" s="57"/>
      <c r="F19" s="12">
        <v>14</v>
      </c>
      <c r="G19" s="11"/>
      <c r="H19" s="19">
        <f t="shared" si="0"/>
        <v>0</v>
      </c>
    </row>
    <row r="20" spans="3:11" ht="15" customHeight="1" x14ac:dyDescent="0.25">
      <c r="C20" s="29" t="s">
        <v>24</v>
      </c>
      <c r="D20" s="26"/>
      <c r="E20" s="57"/>
      <c r="F20" s="12">
        <v>4</v>
      </c>
      <c r="G20" s="11"/>
      <c r="H20" s="19">
        <f t="shared" si="0"/>
        <v>0</v>
      </c>
    </row>
    <row r="21" spans="3:11" ht="15.75" customHeight="1" thickBot="1" x14ac:dyDescent="0.3">
      <c r="C21" s="30" t="s">
        <v>25</v>
      </c>
      <c r="D21" s="31"/>
      <c r="E21" s="59"/>
      <c r="F21" s="20">
        <v>150</v>
      </c>
      <c r="G21" s="21"/>
      <c r="H21" s="22">
        <f t="shared" si="0"/>
        <v>0</v>
      </c>
    </row>
    <row r="22" spans="3:11" ht="48" customHeight="1" thickBot="1" x14ac:dyDescent="0.3">
      <c r="C22" s="47" t="s">
        <v>3</v>
      </c>
      <c r="D22" s="48"/>
      <c r="E22" s="48"/>
      <c r="F22" s="48"/>
      <c r="G22" s="49"/>
      <c r="H22" s="10">
        <f>IF((SUM(H4:H21))&lt;=G24,(SUM(H4:H21)),"ERRORE l'importo offerto supera la base d'asta")</f>
        <v>0</v>
      </c>
    </row>
    <row r="23" spans="3:11" ht="15.75" thickBot="1" x14ac:dyDescent="0.3">
      <c r="G23" s="1"/>
      <c r="H23" s="4"/>
      <c r="I23" s="2"/>
      <c r="J23" s="2"/>
      <c r="K23" s="2"/>
    </row>
    <row r="24" spans="3:11" s="2" customFormat="1" ht="39" customHeight="1" thickBot="1" x14ac:dyDescent="0.3">
      <c r="C24" s="41" t="s">
        <v>5</v>
      </c>
      <c r="D24" s="42"/>
      <c r="E24" s="43"/>
      <c r="G24" s="50">
        <v>35000</v>
      </c>
      <c r="H24" s="51"/>
    </row>
    <row r="25" spans="3:11" s="2" customFormat="1" ht="15.75" thickBot="1" x14ac:dyDescent="0.3">
      <c r="D25" s="3"/>
      <c r="E25" s="3"/>
      <c r="G25" s="6"/>
    </row>
    <row r="26" spans="3:11" s="2" customFormat="1" ht="41.25" customHeight="1" thickBot="1" x14ac:dyDescent="0.3">
      <c r="C26" s="41" t="s">
        <v>7</v>
      </c>
      <c r="D26" s="42"/>
      <c r="E26" s="43"/>
      <c r="G26" s="52" t="str">
        <f>IF(H22&gt;G24,"ATTENZIONE: L'offerta complessiva è superiore alla Base d'asta","OK")</f>
        <v>OK</v>
      </c>
      <c r="H26" s="53"/>
      <c r="I26"/>
      <c r="J26"/>
      <c r="K26"/>
    </row>
    <row r="27" spans="3:11" s="2" customFormat="1" ht="18.75" thickBot="1" x14ac:dyDescent="0.3">
      <c r="D27" s="5"/>
      <c r="E27" s="5"/>
      <c r="G27" s="8"/>
      <c r="I27" s="9"/>
      <c r="J27" s="9"/>
      <c r="K27" s="9"/>
    </row>
    <row r="28" spans="3:11" ht="42" customHeight="1" thickBot="1" x14ac:dyDescent="0.3">
      <c r="C28" s="44" t="s">
        <v>4</v>
      </c>
      <c r="D28" s="45"/>
      <c r="E28" s="46"/>
      <c r="G28" s="54">
        <f>IF((H22&lt;=G24),H22,"ERRORE")</f>
        <v>0</v>
      </c>
      <c r="H28" s="55"/>
    </row>
  </sheetData>
  <sheetProtection password="CE28" sheet="1" objects="1" scenarios="1"/>
  <mergeCells count="10">
    <mergeCell ref="D8:D9"/>
    <mergeCell ref="D10:D11"/>
    <mergeCell ref="C26:E26"/>
    <mergeCell ref="C28:E28"/>
    <mergeCell ref="C22:G22"/>
    <mergeCell ref="G24:H24"/>
    <mergeCell ref="G26:H26"/>
    <mergeCell ref="G28:H28"/>
    <mergeCell ref="E4:E21"/>
    <mergeCell ref="C24:E24"/>
  </mergeCells>
  <conditionalFormatting sqref="G28">
    <cfRule type="cellIs" dxfId="5" priority="6" operator="equal">
      <formula>$G$24</formula>
    </cfRule>
    <cfRule type="cellIs" dxfId="4" priority="7" operator="lessThan">
      <formula>$G$24</formula>
    </cfRule>
    <cfRule type="cellIs" dxfId="3" priority="9" operator="greaterThan">
      <formula>$G$24</formula>
    </cfRule>
  </conditionalFormatting>
  <conditionalFormatting sqref="H22">
    <cfRule type="cellIs" dxfId="2" priority="10" operator="greaterThan">
      <formula>#REF!</formula>
    </cfRule>
  </conditionalFormatting>
  <conditionalFormatting sqref="G28:H28">
    <cfRule type="cellIs" dxfId="1" priority="1" operator="greaterThan">
      <formula>$G$24</formula>
    </cfRule>
    <cfRule type="cellIs" dxfId="0" priority="2" operator="lessThanOrEqual">
      <formula>$G$24</formula>
    </cfRule>
  </conditionalFormatting>
  <dataValidations count="1">
    <dataValidation type="custom" operator="equal" allowBlank="1" showInputMessage="1" showErrorMessage="1" error="Non è possibile inserire più di due cifre decimali" sqref="G4:G21">
      <formula1>(LEN(G4)-LEN(INT(G4)))&lt;=3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2018-09-18T10:43:03Z</dcterms:modified>
</cp:coreProperties>
</file>