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17" i="1" l="1"/>
  <c r="F5" i="1" l="1"/>
  <c r="F6" i="1"/>
  <c r="F7" i="1"/>
  <c r="F8" i="1"/>
  <c r="F9" i="1"/>
  <c r="F10" i="1"/>
  <c r="F11" i="1"/>
  <c r="F12" i="1"/>
  <c r="F13" i="1"/>
  <c r="F14" i="1"/>
  <c r="F15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 l="1"/>
  <c r="E47" i="1" s="1"/>
  <c r="E45" i="1" l="1"/>
</calcChain>
</file>

<file path=xl/sharedStrings.xml><?xml version="1.0" encoding="utf-8"?>
<sst xmlns="http://schemas.openxmlformats.org/spreadsheetml/2006/main" count="120" uniqueCount="89">
  <si>
    <t>Celle da compilare</t>
  </si>
  <si>
    <t>Descrizione</t>
  </si>
  <si>
    <t xml:space="preserve">Prezzo totale offerto al netto dell'IVA </t>
  </si>
  <si>
    <t>1</t>
  </si>
  <si>
    <t>Importo unitario (€)</t>
  </si>
  <si>
    <t>SSD 512gb - samsung pro - Cod. di riferimento ASIN (B078WQL6XF), numero modello articolo (MZ-76P512B/EU) o equivalenti</t>
  </si>
  <si>
    <t>SSD 1TB - samsung pro - Cod. di riferimento ASIN (B078WR35K7), numero modello (MZ-76P1T0B/EU) o equivalenti</t>
  </si>
  <si>
    <t>Cavo DVI - HDMI bidirezionale - 1.5mt - Cod. di riferimento ASIN (B014I8UQJY), numero modello (HL-007347) o equivalenti</t>
  </si>
  <si>
    <t>HDMI – HDMI - cavo piatto o nylon intrecciato - Cod. di riferimento ASIN (B0753DT36V), numero modello (HDMI-2M) o equivalenti</t>
  </si>
  <si>
    <t>Tastiere e mouse wireless - Logitech MK235 - Cod. di riferimento ASIN (B01C47ZFLK), numero modello (920-007913) o equivalenti</t>
  </si>
  <si>
    <t>Alimentatori universali PC - (Lenovo X240 e L530 – Thosiba R930 – Acer TMP 236) Cod. di riferimento ASIN (B071HZR4RP), o equivalenti</t>
  </si>
  <si>
    <t>Monitor 24” regolabili in altezza - Cod. di riferimento ASIN (B06XKWH34P), numero modello (243S7EYMB/00) o equivalenti</t>
  </si>
  <si>
    <t>Monitor 27” regolabili in altezza - Cod. di riferimento ASIN (B01NB1SLKN), numero modello (27BK550Y-B) o equivalenti</t>
  </si>
  <si>
    <t>Monitor 27 4k con copertura AdobeRGB 100% (1. Asus MX27UQ ; 2. Dell Ultrasharp UP2715K;  3. Dell Ultrasharp UP2718Q) - Cod. di riferimento ASIN (B01B6JD4E2 - B00R420SU4 -  B074376HSB), numero modelli (90LM02BB-B01670 - 210-ADRZ - UP2718Q) o equivalenti</t>
  </si>
  <si>
    <t>Scanner piani multifunzione per segreterie - 4800 dpi - Cod. di riferimento ASIN (B00B6GKDGI), numero modello (B11B207313) o equivalenti</t>
  </si>
  <si>
    <t>Scanner - 6400 dpi - Cod. di riferimento ASIN (B00ECBRW5E), numero modello (B11B210301) o equivalenti</t>
  </si>
  <si>
    <t>Cavo Usb 3.0 - Usb Type c 1,5mt - Cod. di riferimento ASIN (B01CFI3QDC), numero modello (CB-CD3-IT) o equivalenti</t>
  </si>
  <si>
    <t>Cavo Lighting 2mt - certificato Apple - Cod. di riferimento ASIN (B019XS0R02), numero modello (Rampow05) o equivalenti</t>
  </si>
  <si>
    <t>Mouse verticale wireless - risoluzione ottica a 800/1200/1600 DPI - 6 tasti - Cod. di riferimento ASIN (B00BIFNTMC), numero modello (AK-98ANWVM-UBA) o equivalenti</t>
  </si>
  <si>
    <t>Docking station caricabatteria Usb Type c - Cod. di riferimento ASIN (B06XCZV4X7), numero modello (EUYXF49672_2) o equivalenti</t>
  </si>
  <si>
    <t>Docking station caricabatteria Lighting- certificato Apple - Cod. di riferimento ASIN (B01KLL1BPU), numero modello (CGDK-10I-SLR) o equivalenti</t>
  </si>
  <si>
    <t>Caricatore usb da muro 2 porte - 30W - Cod. di riferimento ASIN (B01BDCCD6C), numero modello (0635414191343) o equivalenti</t>
  </si>
  <si>
    <t>Caricatore usb da muro 4 porte - 40W - Cod. di riferimento ASIN (B01N1X2D4O), numero modello (IT RP-PC026 Nero) o equivalenti</t>
  </si>
  <si>
    <t>Tastiera multipiattaforma - Logitech K780 - Cod. di riferimento ASIN (B01GJZT4HY), numero modello (920-008038) o equivalenti</t>
  </si>
  <si>
    <t>Mouse Wireless - HP Z3700 - Cod. di riferimento ASIN (B01FNRWFO8), numero modello (V0L79AA) o equivalenti</t>
  </si>
  <si>
    <t>Mouse Wireless - Logitech M525 - Cod. di riferimento ASIN (B01LSJLQJA), numero modello (910-004932) o equivalenti</t>
  </si>
  <si>
    <t>Mouse Wireless Multipiattaforma - Logitech M325 - Cod. di riferimento ASIN (B004VPLVI0) o equivalenti</t>
  </si>
  <si>
    <t>Batterie AAA</t>
  </si>
  <si>
    <t>Batterie AA</t>
  </si>
  <si>
    <t>Apple Pencil - Cod. di riferimento ASIN (B016NY7784), numero modello (MK0C2ZM/A)  o equivalenti</t>
  </si>
  <si>
    <t>Cover Apple Pencil - Cod. di riferimento ASIN (B06XJ26RBR), numero modello (FRT008-2) o equivalenti</t>
  </si>
  <si>
    <t>FRTMA Apple Pencil - Cod. di riferimento ASIN (B06XJJ2PQB), numero modello (FRT011-3) o equivalenti</t>
  </si>
  <si>
    <t>Hub usb 3.0 – 4 porte - Cod. di riferimento ASIN (B00Y25XFGK), numero modello (AK-848061090116) o equivalenti</t>
  </si>
  <si>
    <t>HD esterno western digital My passport 4tb - Cod. di riferimento ASIN (B01LQQH86A), numero modello (WDBYFT0040BBK-WESN) o equivalenti</t>
  </si>
  <si>
    <t>HD esterno western digital My passport 2tb - Cod. di riferimento ASIN (B01LQQHEMS), numero modello (WDBYFT0020BWT-WESN) o equivalenti</t>
  </si>
  <si>
    <t>Pennetta Usb storage 64gb - Cod. di riferimento ASIN (B00DQGBYDC), numero modello (SDCZ48-064G-U46) o equivalenti</t>
  </si>
  <si>
    <t>Alzatina Monitor - Cod. di riferimento ASIN (B00X4SCCFG), o equivalenti</t>
  </si>
  <si>
    <t>Adattatore HDMI a VGA, 1080P Full HD Convertitore HDMI a VGA Maschio a Femmina con 3.5mm Uscita Audio per PC, Laptop, Macbook - Cod. di riferimento (B00NBUTHJG), o equivalenti</t>
  </si>
  <si>
    <t>Cavo U10P per cuffie Plantronics - Cod. di riferimento ASIN (B0014D8M02), numero modello (38340-01) o equivalenti</t>
  </si>
  <si>
    <t>Cavo di alimentazione C19 C20 – Minimo 5m, Massimo 10m - Cod. di riferimento ASIN (B074GYSQN5), o equivalenti</t>
  </si>
  <si>
    <t>Cuffie con microfono - Cod. di riferimento ASIN (B005HWEYN0), numero modello (PC 3 CHAT)  o equivalenti</t>
  </si>
  <si>
    <t>10</t>
  </si>
  <si>
    <t>5</t>
  </si>
  <si>
    <t>100</t>
  </si>
  <si>
    <t>15</t>
  </si>
  <si>
    <t>200</t>
  </si>
  <si>
    <t>92</t>
  </si>
  <si>
    <t>2</t>
  </si>
  <si>
    <t>6</t>
  </si>
  <si>
    <t>12</t>
  </si>
  <si>
    <t>4</t>
  </si>
  <si>
    <t>600</t>
  </si>
  <si>
    <t>400</t>
  </si>
  <si>
    <t>3</t>
  </si>
  <si>
    <t>50</t>
  </si>
  <si>
    <t>20</t>
  </si>
  <si>
    <t>30</t>
  </si>
  <si>
    <t>8</t>
  </si>
  <si>
    <t>Base d'asta al netto dell'IVA</t>
  </si>
  <si>
    <t>7</t>
  </si>
  <si>
    <t>9</t>
  </si>
  <si>
    <t>11</t>
  </si>
  <si>
    <t>13</t>
  </si>
  <si>
    <t>14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</si>
  <si>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</si>
  <si>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</si>
  <si>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</si>
  <si>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</si>
  <si>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</si>
  <si>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</si>
  <si>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</si>
  <si>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</si>
  <si>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</si>
  <si>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</si>
  <si>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</si>
  <si>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</si>
  <si>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</si>
  <si>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</si>
  <si>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</si>
  <si>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</si>
  <si>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</si>
  <si>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</si>
  <si>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</si>
  <si>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</si>
  <si>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Switch Ethernet, 8 porte Gigabit - Cod. di riferimento ASIN (B000092RRM), numero modello (GS108GE) o equivalenti</t>
  </si>
  <si>
    <t>Quantità</t>
  </si>
  <si>
    <t>Importo totale (€)</t>
  </si>
  <si>
    <t>Prezzo Totale Offerto al netto dell'IVA</t>
  </si>
  <si>
    <t>Sistema di Verifica in caso di offerta superiore alla base d'asta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</si>
</sst>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  <protection locked="0"/>
    </xf>
    <xf numFmtId="164" fontId="0" fillId="0" borderId="8" xfId="0" applyNumberFormat="1" applyFont="1" applyBorder="1" applyAlignment="1" applyProtection="1">
      <alignment horizontal="center" vertical="center" wrapText="1"/>
    </xf>
    <xf numFmtId="164" fontId="0" fillId="0" borderId="10" xfId="0" applyNumberFormat="1" applyFont="1" applyBorder="1" applyAlignment="1" applyProtection="1">
      <alignment horizontal="center" vertical="center" wrapText="1"/>
      <protection locked="0"/>
    </xf>
    <xf numFmtId="164" fontId="0" fillId="0" borderId="5" xfId="0" applyNumberFormat="1" applyFont="1" applyBorder="1" applyAlignment="1" applyProtection="1">
      <alignment horizontal="center" vertical="center" wrapText="1"/>
    </xf>
    <xf numFmtId="164" fontId="0" fillId="0" borderId="12" xfId="0" applyNumberFormat="1" applyFont="1" applyBorder="1" applyAlignment="1" applyProtection="1">
      <alignment horizontal="center" vertical="center" wrapText="1"/>
      <protection locked="0"/>
    </xf>
    <xf numFmtId="164" fontId="0" fillId="0" borderId="13" xfId="0" applyNumberFormat="1" applyFont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right" vertic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164" fontId="9" fillId="0" borderId="0" xfId="4" applyNumberFormat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4" fillId="0" borderId="0" xfId="0" applyFont="1" applyProtection="1"/>
    <xf numFmtId="0" fontId="1" fillId="0" borderId="3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49" fontId="6" fillId="4" borderId="7" xfId="0" applyNumberFormat="1" applyFont="1" applyFill="1" applyBorder="1" applyAlignment="1" applyProtection="1">
      <alignment horizontal="center" vertical="center" wrapText="1"/>
    </xf>
    <xf numFmtId="49" fontId="6" fillId="4" borderId="6" xfId="0" applyNumberFormat="1" applyFont="1" applyFill="1" applyBorder="1" applyAlignment="1" applyProtection="1">
      <alignment horizontal="center" vertical="center" wrapText="1"/>
    </xf>
    <xf numFmtId="49" fontId="6" fillId="4" borderId="9" xfId="0" applyNumberFormat="1" applyFont="1" applyFill="1" applyBorder="1" applyAlignment="1" applyProtection="1">
      <alignment horizontal="center" vertical="center" wrapText="1"/>
    </xf>
    <xf numFmtId="49" fontId="6" fillId="4" borderId="10" xfId="0" applyNumberFormat="1" applyFont="1" applyFill="1" applyBorder="1" applyAlignment="1" applyProtection="1">
      <alignment horizontal="center" vertical="center" wrapText="1"/>
    </xf>
    <xf numFmtId="49" fontId="6" fillId="4" borderId="15" xfId="0" applyNumberFormat="1" applyFont="1" applyFill="1" applyBorder="1" applyAlignment="1" applyProtection="1">
      <alignment horizontal="center" vertical="center" wrapText="1"/>
    </xf>
    <xf numFmtId="49" fontId="6" fillId="4" borderId="11" xfId="0" applyNumberFormat="1" applyFont="1" applyFill="1" applyBorder="1" applyAlignment="1" applyProtection="1">
      <alignment horizontal="center" vertical="center" wrapText="1"/>
    </xf>
    <xf numFmtId="49" fontId="6" fillId="4" borderId="12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5" fillId="0" borderId="0" xfId="0" applyFont="1" applyProtection="1"/>
    <xf numFmtId="164" fontId="7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7" fillId="0" borderId="0" xfId="0" applyFont="1" applyFill="1" applyBorder="1" applyProtection="1"/>
    <xf numFmtId="0" fontId="0" fillId="0" borderId="0" xfId="0" applyFont="1" applyBorder="1" applyProtection="1"/>
    <xf numFmtId="164" fontId="8" fillId="0" borderId="2" xfId="1" applyNumberFormat="1" applyFont="1" applyFill="1" applyBorder="1" applyAlignment="1" applyProtection="1">
      <alignment horizontal="center" vertical="center"/>
    </xf>
    <xf numFmtId="164" fontId="8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abSelected="1" topLeftCell="A34" zoomScale="90" zoomScaleNormal="90" workbookViewId="0">
      <selection activeCell="F41" sqref="F41 E43:F43"/>
    </sheetView>
  </sheetViews>
  <sheetFormatPr defaultColWidth="8.85546875" defaultRowHeight="15" x14ac:dyDescent="0.25"/>
  <cols>
    <col min="1" max="1" width="2.28515625" style="15" customWidth="1"/>
    <col min="2" max="2" width="9.140625" style="15" customWidth="1"/>
    <col min="3" max="3" width="59.85546875" style="15" customWidth="1"/>
    <col min="4" max="4" width="10.42578125" style="15" customWidth="1"/>
    <col min="5" max="5" width="23.42578125" style="15" customWidth="1"/>
    <col min="6" max="6" width="24.7109375" style="15" customWidth="1"/>
    <col min="7" max="16384" width="8.85546875" style="15"/>
  </cols>
  <sheetData>
    <row r="1" spans="2:7" ht="18" customHeight="1" thickBot="1" x14ac:dyDescent="0.3">
      <c r="G1" s="16"/>
    </row>
    <row r="2" spans="2:7" ht="15.75" thickBot="1" x14ac:dyDescent="0.3">
      <c r="E2" s="17" t="s">
        <v>0</v>
      </c>
      <c r="G2" s="16"/>
    </row>
    <row r="3" spans="2:7" ht="51" customHeight="1" thickBot="1" x14ac:dyDescent="0.3">
      <c r="B3" s="1"/>
      <c r="C3" s="1" t="s">
        <v>1</v>
      </c>
      <c r="D3" s="18" t="s">
        <v>85</v>
      </c>
      <c r="E3" s="19" t="s">
        <v>4</v>
      </c>
      <c r="F3" s="1" t="s">
        <v>86</v>
      </c>
    </row>
    <row r="4" spans="2:7" ht="45" x14ac:dyDescent="0.25">
      <c r="B4" s="20" t="s">
        <v>3</v>
      </c>
      <c r="C4" s="20" t="s">
        <v>5</v>
      </c>
      <c r="D4" s="21" t="s">
        <v>41</v>
      </c>
      <c r="E4" s="2"/>
      <c r="F4" s="3">
        <f>D4*E4</f>
        <v>0</v>
      </c>
    </row>
    <row r="5" spans="2:7" ht="30" x14ac:dyDescent="0.25">
      <c r="B5" s="22" t="s">
        <v>47</v>
      </c>
      <c r="C5" s="22" t="s">
        <v>6</v>
      </c>
      <c r="D5" s="23" t="s">
        <v>42</v>
      </c>
      <c r="E5" s="4"/>
      <c r="F5" s="5">
        <f t="shared" ref="F5:F40" si="0">D5*E5</f>
        <v>0</v>
      </c>
    </row>
    <row r="6" spans="2:7" ht="30" x14ac:dyDescent="0.25">
      <c r="B6" s="22" t="s">
        <v>53</v>
      </c>
      <c r="C6" s="22" t="s">
        <v>7</v>
      </c>
      <c r="D6" s="23" t="s">
        <v>43</v>
      </c>
      <c r="E6" s="4"/>
      <c r="F6" s="5">
        <f t="shared" si="0"/>
        <v>0</v>
      </c>
    </row>
    <row r="7" spans="2:7" ht="45" x14ac:dyDescent="0.25">
      <c r="B7" s="22" t="s">
        <v>50</v>
      </c>
      <c r="C7" s="22" t="s">
        <v>8</v>
      </c>
      <c r="D7" s="23" t="s">
        <v>44</v>
      </c>
      <c r="E7" s="4"/>
      <c r="F7" s="5">
        <f t="shared" si="0"/>
        <v>0</v>
      </c>
    </row>
    <row r="8" spans="2:7" ht="30" x14ac:dyDescent="0.25">
      <c r="B8" s="22" t="s">
        <v>42</v>
      </c>
      <c r="C8" s="22" t="s">
        <v>9</v>
      </c>
      <c r="D8" s="23" t="s">
        <v>45</v>
      </c>
      <c r="E8" s="4"/>
      <c r="F8" s="5">
        <f t="shared" si="0"/>
        <v>0</v>
      </c>
    </row>
    <row r="9" spans="2:7" ht="45" x14ac:dyDescent="0.25">
      <c r="B9" s="22" t="s">
        <v>48</v>
      </c>
      <c r="C9" s="22" t="s">
        <v>10</v>
      </c>
      <c r="D9" s="23" t="s">
        <v>41</v>
      </c>
      <c r="E9" s="4"/>
      <c r="F9" s="5">
        <f t="shared" si="0"/>
        <v>0</v>
      </c>
    </row>
    <row r="10" spans="2:7" ht="30" x14ac:dyDescent="0.25">
      <c r="B10" s="22" t="s">
        <v>59</v>
      </c>
      <c r="C10" s="22" t="s">
        <v>11</v>
      </c>
      <c r="D10" s="23" t="s">
        <v>46</v>
      </c>
      <c r="E10" s="4"/>
      <c r="F10" s="5">
        <f t="shared" si="0"/>
        <v>0</v>
      </c>
    </row>
    <row r="11" spans="2:7" ht="30" x14ac:dyDescent="0.25">
      <c r="B11" s="22" t="s">
        <v>57</v>
      </c>
      <c r="C11" s="22" t="s">
        <v>12</v>
      </c>
      <c r="D11" s="23" t="s">
        <v>44</v>
      </c>
      <c r="E11" s="4"/>
      <c r="F11" s="5">
        <f t="shared" si="0"/>
        <v>0</v>
      </c>
    </row>
    <row r="12" spans="2:7" ht="75" x14ac:dyDescent="0.25">
      <c r="B12" s="22" t="s">
        <v>60</v>
      </c>
      <c r="C12" s="22" t="s">
        <v>13</v>
      </c>
      <c r="D12" s="23" t="s">
        <v>3</v>
      </c>
      <c r="E12" s="4"/>
      <c r="F12" s="5">
        <f t="shared" si="0"/>
        <v>0</v>
      </c>
    </row>
    <row r="13" spans="2:7" ht="45" x14ac:dyDescent="0.25">
      <c r="B13" s="22" t="s">
        <v>41</v>
      </c>
      <c r="C13" s="22" t="s">
        <v>14</v>
      </c>
      <c r="D13" s="23" t="s">
        <v>41</v>
      </c>
      <c r="E13" s="4"/>
      <c r="F13" s="5">
        <f t="shared" si="0"/>
        <v>0</v>
      </c>
    </row>
    <row r="14" spans="2:7" ht="30" x14ac:dyDescent="0.25">
      <c r="B14" s="22" t="s">
        <v>61</v>
      </c>
      <c r="C14" s="22" t="s">
        <v>15</v>
      </c>
      <c r="D14" s="23" t="s">
        <v>3</v>
      </c>
      <c r="E14" s="4"/>
      <c r="F14" s="5">
        <f t="shared" si="0"/>
        <v>0</v>
      </c>
    </row>
    <row r="15" spans="2:7" ht="30" x14ac:dyDescent="0.25">
      <c r="B15" s="22" t="s">
        <v>49</v>
      </c>
      <c r="C15" s="22" t="s">
        <v>16</v>
      </c>
      <c r="D15" s="23" t="s">
        <v>41</v>
      </c>
      <c r="E15" s="4"/>
      <c r="F15" s="5">
        <f t="shared" si="0"/>
        <v>0</v>
      </c>
    </row>
    <row r="16" spans="2:7" ht="30" x14ac:dyDescent="0.25">
      <c r="B16" s="22" t="s">
        <v>62</v>
      </c>
      <c r="C16" s="22" t="s">
        <v>17</v>
      </c>
      <c r="D16" s="23" t="s">
        <v>41</v>
      </c>
      <c r="E16" s="4"/>
      <c r="F16" s="5">
        <f t="shared" si="0"/>
        <v>0</v>
      </c>
    </row>
    <row r="17" spans="2:6" ht="30" x14ac:dyDescent="0.25">
      <c r="B17" s="22" t="s">
        <v>63</v>
      </c>
      <c r="C17" s="22" t="s">
        <v>84</v>
      </c>
      <c r="D17" s="23" t="s">
        <v>47</v>
      </c>
      <c r="E17" s="4"/>
      <c r="F17" s="5">
        <f t="shared" si="0"/>
        <v>0</v>
      </c>
    </row>
    <row r="18" spans="2:6" ht="45" x14ac:dyDescent="0.25">
      <c r="B18" s="22" t="s">
        <v>44</v>
      </c>
      <c r="C18" s="22" t="s">
        <v>18</v>
      </c>
      <c r="D18" s="23" t="s">
        <v>47</v>
      </c>
      <c r="E18" s="4"/>
      <c r="F18" s="5">
        <f t="shared" si="0"/>
        <v>0</v>
      </c>
    </row>
    <row r="19" spans="2:6" ht="45" x14ac:dyDescent="0.25">
      <c r="B19" s="22" t="s">
        <v>64</v>
      </c>
      <c r="C19" s="22" t="s">
        <v>19</v>
      </c>
      <c r="D19" s="23" t="s">
        <v>48</v>
      </c>
      <c r="E19" s="4"/>
      <c r="F19" s="5">
        <f t="shared" si="0"/>
        <v>0</v>
      </c>
    </row>
    <row r="20" spans="2:6" ht="45" x14ac:dyDescent="0.25">
      <c r="B20" s="22" t="s">
        <v>65</v>
      </c>
      <c r="C20" s="22" t="s">
        <v>20</v>
      </c>
      <c r="D20" s="23" t="s">
        <v>48</v>
      </c>
      <c r="E20" s="4"/>
      <c r="F20" s="5">
        <f t="shared" si="0"/>
        <v>0</v>
      </c>
    </row>
    <row r="21" spans="2:6" ht="30" x14ac:dyDescent="0.25">
      <c r="B21" s="22" t="s">
        <v>66</v>
      </c>
      <c r="C21" s="22" t="s">
        <v>21</v>
      </c>
      <c r="D21" s="23" t="s">
        <v>49</v>
      </c>
      <c r="E21" s="4"/>
      <c r="F21" s="5">
        <f t="shared" si="0"/>
        <v>0</v>
      </c>
    </row>
    <row r="22" spans="2:6" ht="45" x14ac:dyDescent="0.25">
      <c r="B22" s="22" t="s">
        <v>67</v>
      </c>
      <c r="C22" s="22" t="s">
        <v>22</v>
      </c>
      <c r="D22" s="23" t="s">
        <v>49</v>
      </c>
      <c r="E22" s="4"/>
      <c r="F22" s="5">
        <f t="shared" si="0"/>
        <v>0</v>
      </c>
    </row>
    <row r="23" spans="2:6" ht="30" x14ac:dyDescent="0.25">
      <c r="B23" s="22" t="s">
        <v>55</v>
      </c>
      <c r="C23" s="22" t="s">
        <v>23</v>
      </c>
      <c r="D23" s="23" t="s">
        <v>48</v>
      </c>
      <c r="E23" s="4"/>
      <c r="F23" s="5">
        <f t="shared" si="0"/>
        <v>0</v>
      </c>
    </row>
    <row r="24" spans="2:6" ht="30" x14ac:dyDescent="0.25">
      <c r="B24" s="22" t="s">
        <v>68</v>
      </c>
      <c r="C24" s="22" t="s">
        <v>24</v>
      </c>
      <c r="D24" s="23" t="s">
        <v>41</v>
      </c>
      <c r="E24" s="4"/>
      <c r="F24" s="5">
        <f t="shared" si="0"/>
        <v>0</v>
      </c>
    </row>
    <row r="25" spans="2:6" ht="30" x14ac:dyDescent="0.25">
      <c r="B25" s="22" t="s">
        <v>69</v>
      </c>
      <c r="C25" s="22" t="s">
        <v>25</v>
      </c>
      <c r="D25" s="23" t="s">
        <v>48</v>
      </c>
      <c r="E25" s="4"/>
      <c r="F25" s="5">
        <f t="shared" si="0"/>
        <v>0</v>
      </c>
    </row>
    <row r="26" spans="2:6" ht="30" x14ac:dyDescent="0.25">
      <c r="B26" s="22" t="s">
        <v>70</v>
      </c>
      <c r="C26" s="22" t="s">
        <v>26</v>
      </c>
      <c r="D26" s="23" t="s">
        <v>50</v>
      </c>
      <c r="E26" s="4"/>
      <c r="F26" s="5">
        <f t="shared" si="0"/>
        <v>0</v>
      </c>
    </row>
    <row r="27" spans="2:6" x14ac:dyDescent="0.25">
      <c r="B27" s="22" t="s">
        <v>71</v>
      </c>
      <c r="C27" s="22" t="s">
        <v>27</v>
      </c>
      <c r="D27" s="23" t="s">
        <v>51</v>
      </c>
      <c r="E27" s="4"/>
      <c r="F27" s="5">
        <f t="shared" si="0"/>
        <v>0</v>
      </c>
    </row>
    <row r="28" spans="2:6" x14ac:dyDescent="0.25">
      <c r="B28" s="22" t="s">
        <v>72</v>
      </c>
      <c r="C28" s="22" t="s">
        <v>28</v>
      </c>
      <c r="D28" s="23" t="s">
        <v>52</v>
      </c>
      <c r="E28" s="4"/>
      <c r="F28" s="5">
        <f t="shared" si="0"/>
        <v>0</v>
      </c>
    </row>
    <row r="29" spans="2:6" ht="30" x14ac:dyDescent="0.25">
      <c r="B29" s="22" t="s">
        <v>73</v>
      </c>
      <c r="C29" s="22" t="s">
        <v>29</v>
      </c>
      <c r="D29" s="23" t="s">
        <v>53</v>
      </c>
      <c r="E29" s="4"/>
      <c r="F29" s="5">
        <f t="shared" si="0"/>
        <v>0</v>
      </c>
    </row>
    <row r="30" spans="2:6" ht="30" x14ac:dyDescent="0.25">
      <c r="B30" s="22" t="s">
        <v>74</v>
      </c>
      <c r="C30" s="22" t="s">
        <v>30</v>
      </c>
      <c r="D30" s="23" t="s">
        <v>53</v>
      </c>
      <c r="E30" s="4"/>
      <c r="F30" s="5">
        <f t="shared" si="0"/>
        <v>0</v>
      </c>
    </row>
    <row r="31" spans="2:6" ht="30" x14ac:dyDescent="0.25">
      <c r="B31" s="22" t="s">
        <v>75</v>
      </c>
      <c r="C31" s="22" t="s">
        <v>31</v>
      </c>
      <c r="D31" s="23" t="s">
        <v>53</v>
      </c>
      <c r="E31" s="4"/>
      <c r="F31" s="5">
        <f t="shared" si="0"/>
        <v>0</v>
      </c>
    </row>
    <row r="32" spans="2:6" ht="30" x14ac:dyDescent="0.25">
      <c r="B32" s="22" t="s">
        <v>76</v>
      </c>
      <c r="C32" s="22" t="s">
        <v>32</v>
      </c>
      <c r="D32" s="23" t="s">
        <v>54</v>
      </c>
      <c r="E32" s="4"/>
      <c r="F32" s="5">
        <f t="shared" si="0"/>
        <v>0</v>
      </c>
    </row>
    <row r="33" spans="2:9" ht="45" x14ac:dyDescent="0.25">
      <c r="B33" s="22" t="s">
        <v>56</v>
      </c>
      <c r="C33" s="22" t="s">
        <v>33</v>
      </c>
      <c r="D33" s="23" t="s">
        <v>42</v>
      </c>
      <c r="E33" s="4"/>
      <c r="F33" s="5">
        <f t="shared" si="0"/>
        <v>0</v>
      </c>
    </row>
    <row r="34" spans="2:9" ht="45" x14ac:dyDescent="0.25">
      <c r="B34" s="22" t="s">
        <v>77</v>
      </c>
      <c r="C34" s="22" t="s">
        <v>34</v>
      </c>
      <c r="D34" s="23" t="s">
        <v>42</v>
      </c>
      <c r="E34" s="4"/>
      <c r="F34" s="5">
        <f t="shared" si="0"/>
        <v>0</v>
      </c>
    </row>
    <row r="35" spans="2:9" ht="45" x14ac:dyDescent="0.25">
      <c r="B35" s="22" t="s">
        <v>78</v>
      </c>
      <c r="C35" s="22" t="s">
        <v>35</v>
      </c>
      <c r="D35" s="23" t="s">
        <v>55</v>
      </c>
      <c r="E35" s="4"/>
      <c r="F35" s="5">
        <f t="shared" si="0"/>
        <v>0</v>
      </c>
    </row>
    <row r="36" spans="2:9" ht="30" x14ac:dyDescent="0.25">
      <c r="B36" s="22" t="s">
        <v>79</v>
      </c>
      <c r="C36" s="22" t="s">
        <v>36</v>
      </c>
      <c r="D36" s="23" t="s">
        <v>56</v>
      </c>
      <c r="E36" s="4"/>
      <c r="F36" s="5">
        <f t="shared" si="0"/>
        <v>0</v>
      </c>
    </row>
    <row r="37" spans="2:9" ht="45" x14ac:dyDescent="0.25">
      <c r="B37" s="22" t="s">
        <v>80</v>
      </c>
      <c r="C37" s="22" t="s">
        <v>37</v>
      </c>
      <c r="D37" s="23" t="s">
        <v>41</v>
      </c>
      <c r="E37" s="4"/>
      <c r="F37" s="5">
        <f t="shared" si="0"/>
        <v>0</v>
      </c>
    </row>
    <row r="38" spans="2:9" ht="30" x14ac:dyDescent="0.25">
      <c r="B38" s="22" t="s">
        <v>81</v>
      </c>
      <c r="C38" s="22" t="s">
        <v>38</v>
      </c>
      <c r="D38" s="23" t="s">
        <v>50</v>
      </c>
      <c r="E38" s="4"/>
      <c r="F38" s="5">
        <f t="shared" si="0"/>
        <v>0</v>
      </c>
    </row>
    <row r="39" spans="2:9" ht="30" x14ac:dyDescent="0.25">
      <c r="B39" s="24" t="s">
        <v>82</v>
      </c>
      <c r="C39" s="22" t="s">
        <v>39</v>
      </c>
      <c r="D39" s="23" t="s">
        <v>57</v>
      </c>
      <c r="E39" s="4"/>
      <c r="F39" s="5">
        <f t="shared" si="0"/>
        <v>0</v>
      </c>
    </row>
    <row r="40" spans="2:9" ht="30.75" thickBot="1" x14ac:dyDescent="0.3">
      <c r="B40" s="22" t="s">
        <v>83</v>
      </c>
      <c r="C40" s="25" t="s">
        <v>40</v>
      </c>
      <c r="D40" s="26" t="s">
        <v>57</v>
      </c>
      <c r="E40" s="6"/>
      <c r="F40" s="7">
        <f t="shared" si="0"/>
        <v>0</v>
      </c>
    </row>
    <row r="41" spans="2:9" ht="74.25" customHeight="1" thickBot="1" x14ac:dyDescent="0.3">
      <c r="B41" s="39" t="s">
        <v>87</v>
      </c>
      <c r="C41" s="40"/>
      <c r="D41" s="40"/>
      <c r="E41" s="41"/>
      <c r="F41" s="8">
        <f>IF((SUM(F4:F40))&lt;=E43,(SUM(F4:F40)),"ERRORE l'importo offerto supera la base d'asta")</f>
        <v>0</v>
      </c>
    </row>
    <row r="42" spans="2:9" ht="12.75" customHeight="1" thickBot="1" x14ac:dyDescent="0.35">
      <c r="B42" s="27"/>
      <c r="C42" s="27"/>
      <c r="D42" s="27"/>
      <c r="E42" s="28"/>
      <c r="F42" s="29"/>
      <c r="G42" s="30"/>
      <c r="H42" s="30"/>
      <c r="I42" s="30"/>
    </row>
    <row r="43" spans="2:9" s="30" customFormat="1" ht="41.25" customHeight="1" thickBot="1" x14ac:dyDescent="0.35">
      <c r="B43" s="31"/>
      <c r="C43" s="9" t="s">
        <v>58</v>
      </c>
      <c r="D43" s="31"/>
      <c r="E43" s="33">
        <v>39550</v>
      </c>
      <c r="F43" s="34"/>
    </row>
    <row r="44" spans="2:9" s="30" customFormat="1" ht="15" customHeight="1" thickBot="1" x14ac:dyDescent="0.35">
      <c r="B44" s="31"/>
      <c r="C44" s="10"/>
      <c r="D44" s="31"/>
      <c r="E44" s="11"/>
      <c r="F44" s="31"/>
    </row>
    <row r="45" spans="2:9" s="30" customFormat="1" ht="66" customHeight="1" thickBot="1" x14ac:dyDescent="0.35">
      <c r="B45" s="31"/>
      <c r="C45" s="9" t="s">
        <v>88</v>
      </c>
      <c r="D45" s="31"/>
      <c r="E45" s="35" t="str">
        <f>IF(F41&gt;E43,"ATTENZIONE: L'offerta complessiva è superiore alla Base d'asta","OK")</f>
        <v>OK</v>
      </c>
      <c r="F45" s="36"/>
      <c r="G45" s="15"/>
      <c r="H45" s="15"/>
      <c r="I45" s="15"/>
    </row>
    <row r="46" spans="2:9" s="30" customFormat="1" ht="15" customHeight="1" thickBot="1" x14ac:dyDescent="0.35">
      <c r="B46" s="31"/>
      <c r="C46" s="12"/>
      <c r="D46" s="31"/>
      <c r="E46" s="13"/>
      <c r="F46" s="31"/>
      <c r="G46" s="32"/>
      <c r="H46" s="32"/>
      <c r="I46" s="32"/>
    </row>
    <row r="47" spans="2:9" ht="31.5" customHeight="1" thickBot="1" x14ac:dyDescent="0.35">
      <c r="B47" s="27"/>
      <c r="C47" s="14" t="s">
        <v>2</v>
      </c>
      <c r="D47" s="27"/>
      <c r="E47" s="37">
        <f>IF((F41&lt;=E43),F41,"ERRORE")</f>
        <v>0</v>
      </c>
      <c r="F47" s="38"/>
    </row>
  </sheetData>
  <sheetProtection password="DBAF" sheet="1" objects="1" scenarios="1"/>
  <mergeCells count="4">
    <mergeCell ref="E43:F43"/>
    <mergeCell ref="E45:F45"/>
    <mergeCell ref="E47:F47"/>
    <mergeCell ref="B41:E41"/>
  </mergeCells>
  <conditionalFormatting sqref="E47">
    <cfRule type="cellIs" dxfId="5" priority="6" operator="equal">
      <formula>$E$43</formula>
    </cfRule>
    <cfRule type="cellIs" dxfId="4" priority="7" operator="lessThan">
      <formula>$E$43</formula>
    </cfRule>
    <cfRule type="cellIs" dxfId="3" priority="9" operator="greaterThan">
      <formula>$E$43</formula>
    </cfRule>
  </conditionalFormatting>
  <conditionalFormatting sqref="F41">
    <cfRule type="cellIs" dxfId="2" priority="10" operator="greaterThan">
      <formula>#REF!</formula>
    </cfRule>
  </conditionalFormatting>
  <conditionalFormatting sqref="E47:F47">
    <cfRule type="cellIs" dxfId="1" priority="1" operator="greaterThan">
      <formula>$E$43</formula>
    </cfRule>
    <cfRule type="cellIs" dxfId="0" priority="2" operator="lessThanOrEqual">
      <formula>$E$43</formula>
    </cfRule>
  </conditionalFormatting>
  <dataValidations count="1">
    <dataValidation type="custom" operator="equal" allowBlank="1" showInputMessage="1" showErrorMessage="1" error="Non è possibile inserire più di due cifre decimali" sqref="E4:E40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2018-05-30T13:11:37Z</dcterms:modified>
</cp:coreProperties>
</file>