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8" i="1"/>
  <c r="D9" i="1"/>
  <c r="D6" i="1"/>
  <c r="D10" i="1" l="1"/>
  <c r="C16" i="1" s="1"/>
  <c r="C14" i="1" l="1"/>
</calcChain>
</file>

<file path=xl/sharedStrings.xml><?xml version="1.0" encoding="utf-8"?>
<sst xmlns="http://schemas.openxmlformats.org/spreadsheetml/2006/main" count="18" uniqueCount="15">
  <si>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</si>
  <si>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</si>
  <si>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</si>
  <si>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</si>
  <si>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</si>
  <si>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</si>
  <si>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</si>
  <si>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</si>
  <si>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</si>
  <si>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Quantità</t>
  </si>
  <si>
    <t>Postazione num. 2</t>
  </si>
  <si>
    <t>Postazione num. 3</t>
  </si>
  <si>
    <t>Postazione num. 4</t>
  </si>
  <si>
    <t>Fornitura software DerivRisk per il pricing di Titoli di Stato e strumenti derivati su tassi per anno 2018:
Postazione num. 1</t>
  </si>
  <si>
    <t>Trattativa Diretta MEPA  n. 408771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</si>
</sst>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zoomScale="90" zoomScaleNormal="90" workbookViewId="0">
      <selection activeCell="C7" sqref="C7"/>
    </sheetView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2" spans="1:7" ht="15.6" x14ac:dyDescent="0.3">
      <c r="A2" s="26" t="s">
        <v>14</v>
      </c>
      <c r="E2" s="1"/>
    </row>
    <row r="3" spans="1:7" ht="18" customHeight="1" thickBot="1" x14ac:dyDescent="0.35">
      <c r="E3" s="9"/>
    </row>
    <row r="4" spans="1:7" ht="15" thickBot="1" x14ac:dyDescent="0.35">
      <c r="C4" s="8" t="s">
        <v>0</v>
      </c>
      <c r="E4" s="9"/>
    </row>
    <row r="5" spans="1:7" ht="60.75" customHeight="1" thickBot="1" x14ac:dyDescent="0.35">
      <c r="A5" s="20" t="s">
        <v>1</v>
      </c>
      <c r="B5" s="17" t="s">
        <v>9</v>
      </c>
      <c r="C5" s="13" t="s">
        <v>6</v>
      </c>
      <c r="D5" s="14" t="s">
        <v>8</v>
      </c>
    </row>
    <row r="6" spans="1:7" ht="61.5" customHeight="1" thickBot="1" x14ac:dyDescent="0.35">
      <c r="A6" s="21" t="s">
        <v>13</v>
      </c>
      <c r="B6" s="18" t="s">
        <v>5</v>
      </c>
      <c r="C6" s="15"/>
      <c r="D6" s="16">
        <f>B6*C6</f>
        <v>0</v>
      </c>
    </row>
    <row r="7" spans="1:7" ht="61.5" customHeight="1" thickBot="1" x14ac:dyDescent="0.35">
      <c r="A7" s="21" t="s">
        <v>10</v>
      </c>
      <c r="B7" s="19" t="s">
        <v>5</v>
      </c>
      <c r="C7" s="15"/>
      <c r="D7" s="16">
        <f t="shared" ref="D7:D9" si="0">B7*C7</f>
        <v>0</v>
      </c>
    </row>
    <row r="8" spans="1:7" ht="61.5" customHeight="1" thickBot="1" x14ac:dyDescent="0.35">
      <c r="A8" s="21" t="s">
        <v>11</v>
      </c>
      <c r="B8" s="19" t="s">
        <v>5</v>
      </c>
      <c r="C8" s="15"/>
      <c r="D8" s="16">
        <f t="shared" si="0"/>
        <v>0</v>
      </c>
    </row>
    <row r="9" spans="1:7" ht="61.5" customHeight="1" thickBot="1" x14ac:dyDescent="0.35">
      <c r="A9" s="21" t="s">
        <v>12</v>
      </c>
      <c r="B9" s="19" t="s">
        <v>5</v>
      </c>
      <c r="C9" s="25"/>
      <c r="D9" s="16">
        <f t="shared" si="0"/>
        <v>0</v>
      </c>
    </row>
    <row r="10" spans="1:7" ht="74.25" customHeight="1" thickBot="1" x14ac:dyDescent="0.35">
      <c r="A10" s="22" t="s">
        <v>2</v>
      </c>
      <c r="B10" s="22"/>
      <c r="C10" s="24"/>
      <c r="D10" s="23">
        <f>IF((SUM(D6:D9))&lt;=C12,(SUM(D6:D9)),"ERRORE l'importo offerto supera la base d'asta")</f>
        <v>0</v>
      </c>
    </row>
    <row r="11" spans="1:7" ht="12.75" customHeight="1" thickBot="1" x14ac:dyDescent="0.35">
      <c r="C11" s="1"/>
      <c r="D11" s="4"/>
      <c r="E11" s="2"/>
      <c r="F11" s="2"/>
      <c r="G11" s="2"/>
    </row>
    <row r="12" spans="1:7" s="2" customFormat="1" ht="41.25" customHeight="1" thickBot="1" x14ac:dyDescent="0.35">
      <c r="A12" s="12" t="s">
        <v>4</v>
      </c>
      <c r="C12" s="27">
        <v>55000</v>
      </c>
      <c r="D12" s="28"/>
    </row>
    <row r="13" spans="1:7" s="2" customFormat="1" ht="15" customHeight="1" thickBot="1" x14ac:dyDescent="0.35">
      <c r="A13" s="3"/>
      <c r="C13" s="6"/>
    </row>
    <row r="14" spans="1:7" s="2" customFormat="1" ht="66" customHeight="1" thickBot="1" x14ac:dyDescent="0.35">
      <c r="A14" s="12" t="s">
        <v>7</v>
      </c>
      <c r="C14" s="29" t="str">
        <f>IF(D10&gt;C12,"ATTENZIONE: L'offerta complessiva è superiore alla Base d'asta","OK")</f>
        <v>OK</v>
      </c>
      <c r="D14" s="30"/>
      <c r="E14"/>
      <c r="F14"/>
      <c r="G14"/>
    </row>
    <row r="15" spans="1:7" s="2" customFormat="1" ht="15" customHeight="1" thickBot="1" x14ac:dyDescent="0.35">
      <c r="A15" s="5"/>
      <c r="C15" s="10"/>
      <c r="E15" s="11"/>
      <c r="F15" s="11"/>
      <c r="G15" s="11"/>
    </row>
    <row r="16" spans="1:7" ht="31.5" customHeight="1" thickBot="1" x14ac:dyDescent="0.35">
      <c r="A16" s="7" t="s">
        <v>3</v>
      </c>
      <c r="C16" s="31">
        <f>IF((D10&lt;=C12),D10,"ERRORE")</f>
        <v>0</v>
      </c>
      <c r="D16" s="32"/>
    </row>
  </sheetData>
  <sheetProtection password="CE28" sheet="1" objects="1" scenarios="1"/>
  <mergeCells count="3">
    <mergeCell ref="C12:D12"/>
    <mergeCell ref="C14:D14"/>
    <mergeCell ref="C16:D16"/>
  </mergeCells>
  <conditionalFormatting sqref="C16">
    <cfRule type="cellIs" dxfId="5" priority="6" operator="equal">
      <formula>$C$12</formula>
    </cfRule>
    <cfRule type="cellIs" dxfId="4" priority="7" operator="lessThan">
      <formula>$C$12</formula>
    </cfRule>
    <cfRule type="cellIs" dxfId="3" priority="9" operator="greaterThan">
      <formula>$C$12</formula>
    </cfRule>
  </conditionalFormatting>
  <conditionalFormatting sqref="D10">
    <cfRule type="cellIs" dxfId="2" priority="10" operator="greaterThan">
      <formula>#REF!</formula>
    </cfRule>
  </conditionalFormatting>
  <conditionalFormatting sqref="C16:D16">
    <cfRule type="cellIs" dxfId="1" priority="1" operator="greaterThan">
      <formula>$C$12</formula>
    </cfRule>
    <cfRule type="cellIs" dxfId="0" priority="2" operator="lessThanOrEqual">
      <formula>$C$12</formula>
    </cfRule>
  </conditionalFormatting>
  <dataValidations count="1">
    <dataValidation type="custom" operator="equal" allowBlank="1" showInputMessage="1" showErrorMessage="1" error="Non è possibile inserire più di due cifre decimali" sqref="C6:C9">
      <formula1>(LEN(C6)-LEN(INT(C6)))&lt;=3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2018-02-19T12:38:30Z</dcterms:modified>
</cp:coreProperties>
</file>