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0" windowWidth="15576" windowHeight="882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6" i="1" l="1"/>
  <c r="D7" i="1"/>
  <c r="D8" i="1"/>
  <c r="D9" i="1" l="1"/>
  <c r="C15" i="1" s="1"/>
  <c r="C13" i="1" l="1"/>
</calcChain>
</file>

<file path=xl/sharedStrings.xml><?xml version="1.0" encoding="utf-8"?>
<sst xmlns="http://schemas.openxmlformats.org/spreadsheetml/2006/main" count="15" uniqueCount="15">
  <si>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</si>
  <si>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</si>
  <si>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</si>
  <si>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</si>
  <si>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</si>
  <si>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</si>
  <si>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</si>
  <si>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</si>
  <si>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Quantità</t>
  </si>
  <si>
    <t>Canone mensile per il servizio di manutenzione del prodotto 
software ICON</t>
  </si>
  <si>
    <t>33</t>
  </si>
  <si>
    <t>1</t>
  </si>
  <si>
    <t>Ripristino del servizio di manutenzione del prodotto software ICON</t>
  </si>
  <si>
    <t>Servizio di supporto specialistico per un massimo di 20 (venti) giorni/persona A CONSUMO</t>
  </si>
  <si>
    <t>Trattativa Diretta MEPA n. 403142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</si>
</sst>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164" fontId="16" fillId="0" borderId="5" xfId="0" applyNumberFormat="1" applyFont="1" applyBorder="1" applyAlignment="1" applyProtection="1">
      <alignment horizontal="center" vertical="center" wrapText="1"/>
      <protection locked="0"/>
    </xf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wrapText="1"/>
    </xf>
    <xf numFmtId="0" fontId="3" fillId="0" borderId="8" xfId="0" applyFont="1" applyBorder="1" applyAlignment="1">
      <alignment vertical="center" wrapText="1"/>
    </xf>
    <xf numFmtId="164" fontId="16" fillId="0" borderId="9" xfId="0" applyNumberFormat="1" applyFont="1" applyBorder="1" applyAlignment="1" applyProtection="1">
      <alignment horizontal="center" vertical="center" wrapText="1"/>
      <protection locked="0"/>
    </xf>
    <xf numFmtId="164" fontId="16" fillId="0" borderId="10" xfId="0" applyNumberFormat="1" applyFont="1" applyBorder="1" applyAlignment="1" applyProtection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12" fillId="0" borderId="12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 wrapText="1"/>
    </xf>
    <xf numFmtId="49" fontId="14" fillId="0" borderId="9" xfId="0" applyNumberFormat="1" applyFont="1" applyFill="1" applyBorder="1" applyAlignment="1">
      <alignment horizontal="center" vertical="center" wrapText="1"/>
    </xf>
    <xf numFmtId="164" fontId="16" fillId="0" borderId="15" xfId="0" applyNumberFormat="1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 wrapText="1"/>
    </xf>
    <xf numFmtId="164" fontId="2" fillId="4" borderId="16" xfId="0" applyNumberFormat="1" applyFont="1" applyFill="1" applyBorder="1" applyAlignment="1" applyProtection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/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5"/>
  <sheetViews>
    <sheetView tabSelected="1" zoomScale="90" zoomScaleNormal="90" workbookViewId="0">
      <selection activeCell="C6" sqref="C6"/>
    </sheetView>
  </sheetViews>
  <sheetFormatPr defaultColWidth="8.88671875" defaultRowHeight="14.4" x14ac:dyDescent="0.3"/>
  <cols>
    <col min="1" max="1" width="53.33203125" customWidth="1"/>
    <col min="2" max="2" width="10.44140625" customWidth="1"/>
    <col min="3" max="3" width="23.44140625" customWidth="1"/>
    <col min="4" max="4" width="24.6640625" customWidth="1"/>
  </cols>
  <sheetData>
    <row r="2" spans="1:7" ht="15.75" x14ac:dyDescent="0.25">
      <c r="A2" s="35" t="s">
        <v>14</v>
      </c>
      <c r="E2" s="1"/>
    </row>
    <row r="3" spans="1:7" ht="18" customHeight="1" thickBot="1" x14ac:dyDescent="0.3">
      <c r="E3" s="9"/>
    </row>
    <row r="4" spans="1:7" ht="15.75" thickBot="1" x14ac:dyDescent="0.3">
      <c r="C4" s="8" t="s">
        <v>0</v>
      </c>
      <c r="E4" s="9"/>
    </row>
    <row r="5" spans="1:7" ht="60.75" customHeight="1" thickBot="1" x14ac:dyDescent="0.35">
      <c r="A5" s="14" t="s">
        <v>1</v>
      </c>
      <c r="B5" s="15" t="s">
        <v>8</v>
      </c>
      <c r="C5" s="16" t="s">
        <v>6</v>
      </c>
      <c r="D5" s="17" t="s">
        <v>2</v>
      </c>
    </row>
    <row r="6" spans="1:7" ht="61.5" customHeight="1" thickBot="1" x14ac:dyDescent="0.35">
      <c r="A6" s="21" t="s">
        <v>12</v>
      </c>
      <c r="B6" s="25" t="s">
        <v>11</v>
      </c>
      <c r="C6" s="19"/>
      <c r="D6" s="20">
        <f t="shared" ref="D6:D8" si="0">B6*C6</f>
        <v>0</v>
      </c>
    </row>
    <row r="7" spans="1:7" ht="61.5" customHeight="1" thickBot="1" x14ac:dyDescent="0.35">
      <c r="A7" s="18" t="s">
        <v>9</v>
      </c>
      <c r="B7" s="25" t="s">
        <v>10</v>
      </c>
      <c r="C7" s="26"/>
      <c r="D7" s="20">
        <f t="shared" si="0"/>
        <v>0</v>
      </c>
    </row>
    <row r="8" spans="1:7" ht="61.5" customHeight="1" x14ac:dyDescent="0.3">
      <c r="A8" s="24" t="s">
        <v>13</v>
      </c>
      <c r="B8" s="27">
        <v>20</v>
      </c>
      <c r="C8" s="13"/>
      <c r="D8" s="20">
        <f t="shared" si="0"/>
        <v>0</v>
      </c>
    </row>
    <row r="9" spans="1:7" ht="74.25" customHeight="1" thickBot="1" x14ac:dyDescent="0.35">
      <c r="A9" s="22" t="s">
        <v>3</v>
      </c>
      <c r="B9" s="23"/>
      <c r="C9" s="23"/>
      <c r="D9" s="28">
        <f>IF((SUM(D6:D8))&lt;=C11,(SUM(D6:D8)),"ERRORE l'importo offerto supera la base d'asta")</f>
        <v>0</v>
      </c>
    </row>
    <row r="10" spans="1:7" ht="12.75" customHeight="1" thickBot="1" x14ac:dyDescent="0.35">
      <c r="C10" s="1"/>
      <c r="D10" s="4"/>
      <c r="E10" s="2"/>
      <c r="F10" s="2"/>
      <c r="G10" s="2"/>
    </row>
    <row r="11" spans="1:7" s="2" customFormat="1" ht="41.25" customHeight="1" thickBot="1" x14ac:dyDescent="0.3">
      <c r="A11" s="12" t="s">
        <v>5</v>
      </c>
      <c r="C11" s="29">
        <v>161000</v>
      </c>
      <c r="D11" s="30"/>
    </row>
    <row r="12" spans="1:7" s="2" customFormat="1" ht="15" customHeight="1" thickBot="1" x14ac:dyDescent="0.35">
      <c r="A12" s="3"/>
      <c r="C12" s="6"/>
    </row>
    <row r="13" spans="1:7" s="2" customFormat="1" ht="66" customHeight="1" thickBot="1" x14ac:dyDescent="0.35">
      <c r="A13" s="12" t="s">
        <v>7</v>
      </c>
      <c r="C13" s="31" t="str">
        <f>IF(D9&gt;C11,"ATTENZIONE: L'offerta complessiva è superiore alla Base d'asta","OK")</f>
        <v>OK</v>
      </c>
      <c r="D13" s="32"/>
      <c r="E13"/>
      <c r="F13"/>
      <c r="G13"/>
    </row>
    <row r="14" spans="1:7" s="2" customFormat="1" ht="15" customHeight="1" thickBot="1" x14ac:dyDescent="0.35">
      <c r="A14" s="5"/>
      <c r="C14" s="10"/>
      <c r="E14" s="11"/>
      <c r="F14" s="11"/>
      <c r="G14" s="11"/>
    </row>
    <row r="15" spans="1:7" ht="31.5" customHeight="1" thickBot="1" x14ac:dyDescent="0.35">
      <c r="A15" s="7" t="s">
        <v>4</v>
      </c>
      <c r="C15" s="33">
        <f>IF((D9&lt;=C11),D9,"ERRORE")</f>
        <v>0</v>
      </c>
      <c r="D15" s="34"/>
    </row>
  </sheetData>
  <sheetProtection password="CE28" sheet="1" objects="1" scenarios="1"/>
  <mergeCells count="3">
    <mergeCell ref="C11:D11"/>
    <mergeCell ref="C13:D13"/>
    <mergeCell ref="C15:D15"/>
  </mergeCells>
  <conditionalFormatting sqref="C15">
    <cfRule type="cellIs" dxfId="5" priority="7" operator="equal">
      <formula>$C$11</formula>
    </cfRule>
    <cfRule type="cellIs" dxfId="4" priority="8" operator="lessThan">
      <formula>$C$11</formula>
    </cfRule>
    <cfRule type="cellIs" dxfId="3" priority="10" operator="greaterThan">
      <formula>$C$11</formula>
    </cfRule>
  </conditionalFormatting>
  <conditionalFormatting sqref="C15:D15">
    <cfRule type="cellIs" dxfId="2" priority="2" operator="greaterThan">
      <formula>$C$11</formula>
    </cfRule>
    <cfRule type="cellIs" dxfId="1" priority="3" operator="lessThanOrEqual">
      <formula>$C$11</formula>
    </cfRule>
  </conditionalFormatting>
  <conditionalFormatting sqref="D9">
    <cfRule type="cellIs" dxfId="0" priority="1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C6:C8">
      <formula1>(LEN(C6)-LEN(INT(C6)))&lt;=3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2018-02-09T13:28:15Z</dcterms:modified>
</cp:coreProperties>
</file>