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17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4" i="1" s="1"/>
  <c r="E8" i="1" s="1"/>
  <c r="E10" i="1" l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<sst xmlns="http://schemas.openxmlformats.org/spreadsheetml/2006/main" count="13" uniqueCount="13">
  <si>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</si>
  <si>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</si>
  <si>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</si>
  <si>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</si>
  <si>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</si>
  <si>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</si>
  <si>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Importo unitario (€)</t>
  </si>
  <si>
    <t>Codice/MODELLO DI RIFERIMENTO</t>
  </si>
  <si>
    <t>Importo massimo stimato al netto dell'IVA</t>
  </si>
  <si>
    <t>Sistema di Verifica in caso di offerta superiore all'importo massimo stimato</t>
  </si>
  <si>
    <t>NA</t>
  </si>
  <si>
    <r>
      <t xml:space="preserve">Canone di manutenzione annuale delle licenze software Vtamprint z/OS, decorrente dal 1 Gennaio 2018  </t>
    </r>
    <r>
      <rPr>
        <b/>
        <sz val="9"/>
        <rFont val="Arial"/>
        <family val="2"/>
      </rPr>
      <t>(conforme al capitolato tecnico allegato)</t>
    </r>
  </si>
  <si>
    <t>PROCEDURA NEGOZIATA SU MEPA n. 346676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</si>
</sst>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1" applyFont="1" applyFill="1" applyBorder="1" applyAlignment="1" applyProtection="1">
      <alignment horizontal="right" vertical="center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164" fontId="15" fillId="0" borderId="5" xfId="0" applyNumberFormat="1" applyFont="1" applyBorder="1" applyAlignment="1" applyProtection="1">
      <alignment horizontal="center" vertical="center" wrapText="1"/>
      <protection locked="0"/>
    </xf>
    <xf numFmtId="0" fontId="14" fillId="2" borderId="5" xfId="0" applyFont="1" applyFill="1" applyBorder="1" applyAlignment="1" applyProtection="1">
      <alignment horizontal="center" vertical="center" wrapText="1"/>
    </xf>
    <xf numFmtId="164" fontId="15" fillId="0" borderId="5" xfId="0" applyNumberFormat="1" applyFont="1" applyBorder="1" applyAlignment="1" applyProtection="1">
      <alignment horizontal="center" vertical="center" wrapText="1"/>
    </xf>
    <xf numFmtId="164" fontId="2" fillId="4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Protection="1"/>
    <xf numFmtId="0" fontId="1" fillId="0" borderId="3" xfId="0" applyFont="1" applyBorder="1" applyAlignment="1" applyProtection="1">
      <alignment horizontal="center" vertical="center"/>
    </xf>
    <xf numFmtId="0" fontId="10" fillId="0" borderId="0" xfId="0" applyFont="1" applyProtection="1"/>
    <xf numFmtId="0" fontId="14" fillId="3" borderId="5" xfId="0" applyFont="1" applyFill="1" applyBorder="1" applyAlignment="1" applyProtection="1">
      <alignment horizontal="center" vertical="center" wrapText="1"/>
    </xf>
    <xf numFmtId="49" fontId="13" fillId="4" borderId="5" xfId="0" applyNumberFormat="1" applyFont="1" applyFill="1" applyBorder="1" applyAlignment="1" applyProtection="1">
      <alignment horizontal="left" vertical="center" wrapText="1"/>
    </xf>
    <xf numFmtId="0" fontId="13" fillId="4" borderId="5" xfId="0" applyNumberFormat="1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vertical="center"/>
    </xf>
    <xf numFmtId="0" fontId="1" fillId="0" borderId="0" xfId="0" applyFont="1" applyProtection="1"/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Protection="1"/>
    <xf numFmtId="0" fontId="0" fillId="0" borderId="0" xfId="0" applyBorder="1" applyProtection="1"/>
    <xf numFmtId="0" fontId="11" fillId="0" borderId="5" xfId="0" applyFont="1" applyBorder="1" applyAlignment="1" applyProtection="1">
      <alignment vertical="center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 applyProtection="1">
      <alignment horizontal="center" vertical="center"/>
    </xf>
    <xf numFmtId="164" fontId="12" fillId="0" borderId="4" xfId="0" applyNumberFormat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="90" zoomScaleNormal="90" workbookViewId="0">
      <selection activeCell="E4" sqref="E4"/>
    </sheetView>
  </sheetViews>
  <sheetFormatPr defaultColWidth="0" defaultRowHeight="15" zeroHeight="1" x14ac:dyDescent="0.25"/>
  <cols>
    <col min="1" max="1" width="2.28515625" style="12" customWidth="1"/>
    <col min="2" max="2" width="18" style="12" customWidth="1"/>
    <col min="3" max="3" width="51.7109375" style="12" customWidth="1"/>
    <col min="4" max="4" width="10.42578125" style="12" customWidth="1"/>
    <col min="5" max="5" width="23.42578125" style="12" customWidth="1"/>
    <col min="6" max="6" width="24.7109375" style="12" customWidth="1"/>
    <col min="7" max="7" width="8.85546875" style="12" customWidth="1"/>
    <col min="8" max="9" width="0" style="12" hidden="1" customWidth="1"/>
    <col min="10" max="10" width="0" style="12" hidden="1"/>
    <col min="11" max="16384" width="8.85546875" style="12" hidden="1"/>
  </cols>
  <sheetData>
    <row r="1" spans="2:9" ht="45.75" customHeight="1" x14ac:dyDescent="0.25">
      <c r="B1" s="11" t="s">
        <v>12</v>
      </c>
      <c r="E1" s="13" t="s">
        <v>0</v>
      </c>
      <c r="G1" s="14"/>
    </row>
    <row r="2" spans="2:9" ht="45.75" customHeight="1" x14ac:dyDescent="0.25">
      <c r="B2" s="8" t="s">
        <v>7</v>
      </c>
      <c r="C2" s="8" t="s">
        <v>1</v>
      </c>
      <c r="D2" s="8" t="s">
        <v>3</v>
      </c>
      <c r="E2" s="15" t="s">
        <v>6</v>
      </c>
      <c r="F2" s="8" t="s">
        <v>2</v>
      </c>
    </row>
    <row r="3" spans="2:9" ht="61.5" customHeight="1" x14ac:dyDescent="0.25">
      <c r="B3" s="16" t="s">
        <v>10</v>
      </c>
      <c r="C3" s="16" t="s">
        <v>11</v>
      </c>
      <c r="D3" s="17">
        <v>3</v>
      </c>
      <c r="E3" s="7"/>
      <c r="F3" s="9">
        <f>D3*E3</f>
        <v>0</v>
      </c>
    </row>
    <row r="4" spans="2:9" ht="74.25" customHeight="1" x14ac:dyDescent="0.25">
      <c r="B4" s="18"/>
      <c r="C4" s="18" t="s">
        <v>4</v>
      </c>
      <c r="D4" s="18"/>
      <c r="E4" s="23"/>
      <c r="F4" s="10">
        <f>IF((SUM(F3:F3))&lt;=E6,(SUM(F3:F3)),"ERRORE l'importo offerto supera l'importo massimo stimato")</f>
        <v>0</v>
      </c>
    </row>
    <row r="5" spans="2:9" ht="12.75" customHeight="1" thickBot="1" x14ac:dyDescent="0.3">
      <c r="E5" s="19"/>
      <c r="F5" s="20"/>
      <c r="G5" s="21"/>
      <c r="H5" s="21"/>
      <c r="I5" s="21"/>
    </row>
    <row r="6" spans="2:9" s="21" customFormat="1" ht="41.25" customHeight="1" thickBot="1" x14ac:dyDescent="0.3">
      <c r="C6" s="6" t="s">
        <v>8</v>
      </c>
      <c r="E6" s="24">
        <v>20220</v>
      </c>
      <c r="F6" s="25"/>
    </row>
    <row r="7" spans="2:9" s="21" customFormat="1" ht="15" customHeight="1" thickBot="1" x14ac:dyDescent="0.3">
      <c r="C7" s="1"/>
      <c r="E7" s="3"/>
    </row>
    <row r="8" spans="2:9" s="21" customFormat="1" ht="66" customHeight="1" thickBot="1" x14ac:dyDescent="0.3">
      <c r="C8" s="6" t="s">
        <v>9</v>
      </c>
      <c r="E8" s="26" t="str">
        <f>IF(F4&gt;E6,"ATTENZIONE: L'offerta complessiva è superiore all'importo massimo stimato","OK")</f>
        <v>OK</v>
      </c>
      <c r="F8" s="27"/>
      <c r="G8" s="12"/>
      <c r="H8" s="12"/>
      <c r="I8" s="12"/>
    </row>
    <row r="9" spans="2:9" s="21" customFormat="1" ht="15" customHeight="1" thickBot="1" x14ac:dyDescent="0.3">
      <c r="C9" s="2"/>
      <c r="E9" s="5"/>
      <c r="G9" s="22"/>
      <c r="H9" s="22"/>
      <c r="I9" s="22"/>
    </row>
    <row r="10" spans="2:9" ht="31.5" customHeight="1" thickBot="1" x14ac:dyDescent="0.3">
      <c r="C10" s="4" t="s">
        <v>5</v>
      </c>
      <c r="E10" s="28">
        <f>IF((F4&lt;=E6),F4,"ERRORE")</f>
        <v>0</v>
      </c>
      <c r="F10" s="29"/>
    </row>
    <row r="11" spans="2:9" x14ac:dyDescent="0.25"/>
    <row r="12" spans="2:9" hidden="1" x14ac:dyDescent="0.25"/>
    <row r="13" spans="2:9" hidden="1" x14ac:dyDescent="0.25"/>
    <row r="14" spans="2:9" x14ac:dyDescent="0.25"/>
    <row r="15" spans="2:9" x14ac:dyDescent="0.25"/>
    <row r="16" spans="2:9" x14ac:dyDescent="0.25"/>
    <row r="17" x14ac:dyDescent="0.25"/>
    <row r="18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</sheetData>
  <sheetProtection password="CE28" sheet="1" objects="1" scenarios="1"/>
  <mergeCells count="3">
    <mergeCell ref="E6:F6"/>
    <mergeCell ref="E8:F8"/>
    <mergeCell ref="E10:F10"/>
  </mergeCells>
  <conditionalFormatting sqref="E10">
    <cfRule type="cellIs" dxfId="5" priority="6" operator="equal">
      <formula>$E$6</formula>
    </cfRule>
    <cfRule type="cellIs" dxfId="4" priority="7" operator="lessThan">
      <formula>$E$6</formula>
    </cfRule>
    <cfRule type="cellIs" dxfId="3" priority="9" operator="greaterThan">
      <formula>$E$6</formula>
    </cfRule>
  </conditionalFormatting>
  <conditionalFormatting sqref="F4">
    <cfRule type="cellIs" dxfId="2" priority="10" operator="greaterThan">
      <formula>#REF!</formula>
    </cfRule>
  </conditionalFormatting>
  <conditionalFormatting sqref="E10:F10">
    <cfRule type="cellIs" dxfId="1" priority="1" operator="greaterThan">
      <formula>$E$6</formula>
    </cfRule>
    <cfRule type="cellIs" dxfId="0" priority="2" operator="lessThanOrEqual">
      <formula>$E$6</formula>
    </cfRule>
  </conditionalFormatting>
  <dataValidations count="1">
    <dataValidation type="custom" operator="equal" allowBlank="1" showInputMessage="1" showErrorMessage="1" error="Non è possibile inserire più di due cifre decimali" sqref="E3">
      <formula1>(LEN(E3)-LEN(INT(E3)))&lt;=3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2017-12-12T16:17:30Z</dcterms:modified>
</cp:coreProperties>
</file>