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<sst xmlns="http://schemas.openxmlformats.org/spreadsheetml/2006/main" count="22" uniqueCount="20">
  <si>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</si>
  <si>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</si>
  <si>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</si>
  <si>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</si>
  <si>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</si>
  <si>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</si>
  <si>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</si>
  <si>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>MNT-ESSN-V9-2432</t>
  </si>
  <si>
    <t>MNT-ESSN-V9-2674</t>
  </si>
  <si>
    <t>Webtrends Analytics 9, Advanced Analysis Package - Essential Care
(1 Each)</t>
  </si>
  <si>
    <t>Webtrends SW Analytics Add-on - ESSN Care Maint Advanced Analysis or Commerce
(1000 Million)</t>
  </si>
  <si>
    <t xml:space="preserve">Webtrends SW Analytics Add-on - ESSN Care Maint Advanced Analysis or Commerce
(500 Million) </t>
  </si>
  <si>
    <t>Webtrends SW Analytics Add-on - ESSN Care Maint Advanced Analysis or Commerce
(5 Million)</t>
  </si>
  <si>
    <t>Giornata di supporto specialistico</t>
  </si>
  <si>
    <t>40</t>
  </si>
  <si>
    <t>-</t>
  </si>
  <si>
    <t>Quantità</t>
  </si>
  <si>
    <t>Totale (€)</t>
  </si>
  <si>
    <t>Canone mensile (Manutenzione)
-
 Importo singola giornata
(Supp. Specilistico)</t>
  </si>
  <si>
    <t>RDO MEPA  n. 1693430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</si>
</sst>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9" fontId="15" fillId="4" borderId="16" xfId="0" applyNumberFormat="1" applyFont="1" applyFill="1" applyBorder="1" applyAlignment="1">
      <alignment horizontal="center" vertical="center" wrapText="1"/>
    </xf>
    <xf numFmtId="49" fontId="15" fillId="4" borderId="17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6" xfId="0" applyNumberFormat="1" applyFont="1" applyBorder="1" applyAlignment="1" applyProtection="1">
      <alignment horizontal="center" vertical="center" wrapText="1"/>
      <protection locked="0"/>
    </xf>
    <xf numFmtId="164" fontId="17" fillId="0" borderId="17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horizontal="center" vertical="center" wrapText="1"/>
    </xf>
    <xf numFmtId="164" fontId="17" fillId="0" borderId="15" xfId="0" applyNumberFormat="1" applyFont="1" applyBorder="1" applyAlignment="1" applyProtection="1">
      <alignment horizontal="center" vertical="center" wrapText="1"/>
    </xf>
    <xf numFmtId="164" fontId="17" fillId="0" borderId="18" xfId="0" applyNumberFormat="1" applyFont="1" applyBorder="1" applyAlignment="1" applyProtection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90" zoomScaleNormal="90" workbookViewId="0">
      <selection activeCell="D7" sqref="D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4.42578125" customWidth="1"/>
    <col min="4" max="4" width="89.140625" customWidth="1"/>
    <col min="5" max="5" width="21" customWidth="1"/>
    <col min="6" max="6" width="27.85546875" customWidth="1"/>
    <col min="7" max="7" width="24.7109375" customWidth="1"/>
  </cols>
  <sheetData>
    <row r="2" spans="3:10" ht="16.5" thickBot="1" x14ac:dyDescent="0.3">
      <c r="C2" s="13" t="s">
        <v>19</v>
      </c>
      <c r="D2" s="13"/>
      <c r="H2" s="1"/>
    </row>
    <row r="3" spans="3:10" ht="15.75" thickBot="1" x14ac:dyDescent="0.3">
      <c r="F3" s="8" t="s">
        <v>0</v>
      </c>
      <c r="H3" s="9"/>
    </row>
    <row r="4" spans="3:10" ht="84" customHeight="1" thickBot="1" x14ac:dyDescent="0.3">
      <c r="C4" s="25" t="s">
        <v>5</v>
      </c>
      <c r="D4" s="26" t="s">
        <v>1</v>
      </c>
      <c r="E4" s="27" t="s">
        <v>16</v>
      </c>
      <c r="F4" s="17" t="s">
        <v>18</v>
      </c>
      <c r="G4" s="24" t="s">
        <v>17</v>
      </c>
    </row>
    <row r="5" spans="3:10" ht="39.75" customHeight="1" x14ac:dyDescent="0.25">
      <c r="C5" s="18" t="s">
        <v>7</v>
      </c>
      <c r="D5" s="19" t="s">
        <v>9</v>
      </c>
      <c r="E5" s="19">
        <v>24</v>
      </c>
      <c r="F5" s="28"/>
      <c r="G5" s="31">
        <f>E5*F5</f>
        <v>0</v>
      </c>
    </row>
    <row r="6" spans="3:10" ht="45" x14ac:dyDescent="0.25">
      <c r="C6" s="20" t="s">
        <v>8</v>
      </c>
      <c r="D6" s="21" t="s">
        <v>10</v>
      </c>
      <c r="E6" s="21">
        <v>24</v>
      </c>
      <c r="F6" s="29"/>
      <c r="G6" s="32">
        <f t="shared" ref="G6:G9" si="0">E6*F6</f>
        <v>0</v>
      </c>
    </row>
    <row r="7" spans="3:10" ht="45" x14ac:dyDescent="0.25">
      <c r="C7" s="20" t="s">
        <v>8</v>
      </c>
      <c r="D7" s="21" t="s">
        <v>11</v>
      </c>
      <c r="E7" s="21">
        <v>24</v>
      </c>
      <c r="F7" s="29"/>
      <c r="G7" s="32">
        <f t="shared" si="0"/>
        <v>0</v>
      </c>
    </row>
    <row r="8" spans="3:10" ht="45" x14ac:dyDescent="0.25">
      <c r="C8" s="20" t="s">
        <v>8</v>
      </c>
      <c r="D8" s="21" t="s">
        <v>12</v>
      </c>
      <c r="E8" s="21">
        <v>24</v>
      </c>
      <c r="F8" s="29"/>
      <c r="G8" s="32">
        <f t="shared" si="0"/>
        <v>0</v>
      </c>
    </row>
    <row r="9" spans="3:10" ht="38.25" customHeight="1" thickBot="1" x14ac:dyDescent="0.3">
      <c r="C9" s="22" t="s">
        <v>15</v>
      </c>
      <c r="D9" s="23" t="s">
        <v>13</v>
      </c>
      <c r="E9" s="23" t="s">
        <v>14</v>
      </c>
      <c r="F9" s="30"/>
      <c r="G9" s="33">
        <f t="shared" si="0"/>
        <v>0</v>
      </c>
    </row>
    <row r="10" spans="3:10" ht="74.25" customHeight="1" thickBot="1" x14ac:dyDescent="0.3">
      <c r="C10" s="15"/>
      <c r="D10" s="16" t="s">
        <v>2</v>
      </c>
      <c r="E10" s="16"/>
      <c r="F10" s="14"/>
      <c r="G10" s="34">
        <f>IF((SUM(G5:G9))&lt;=F12,(SUM(G5:G9)),"ERRORE l'importo offerto supera la base d'asta")</f>
        <v>0</v>
      </c>
    </row>
    <row r="11" spans="3:10" ht="12.75" customHeight="1" thickBot="1" x14ac:dyDescent="0.3">
      <c r="F11" s="1"/>
      <c r="G11" s="4"/>
      <c r="H11" s="2"/>
      <c r="I11" s="2"/>
      <c r="J11" s="2"/>
    </row>
    <row r="12" spans="3:10" s="2" customFormat="1" ht="41.25" customHeight="1" thickBot="1" x14ac:dyDescent="0.3">
      <c r="D12" s="12" t="s">
        <v>4</v>
      </c>
      <c r="F12" s="35">
        <v>100000</v>
      </c>
      <c r="G12" s="36"/>
    </row>
    <row r="13" spans="3:10" s="2" customFormat="1" ht="15" customHeight="1" thickBot="1" x14ac:dyDescent="0.3">
      <c r="D13" s="3"/>
      <c r="F13" s="6"/>
    </row>
    <row r="14" spans="3:10" s="2" customFormat="1" ht="66" customHeight="1" thickBot="1" x14ac:dyDescent="0.3">
      <c r="D14" s="12" t="s">
        <v>6</v>
      </c>
      <c r="F14" s="37" t="str">
        <f>IF(G10&gt;F12,"ATTENZIONE: L'offerta complessiva è superiore alla Base d'asta","OK")</f>
        <v>OK</v>
      </c>
      <c r="G14" s="38"/>
      <c r="H14"/>
      <c r="I14"/>
      <c r="J14"/>
    </row>
    <row r="15" spans="3:10" s="2" customFormat="1" ht="15" customHeight="1" thickBot="1" x14ac:dyDescent="0.3">
      <c r="D15" s="5"/>
      <c r="F15" s="10"/>
      <c r="H15" s="11"/>
      <c r="I15" s="11"/>
      <c r="J15" s="11"/>
    </row>
    <row r="16" spans="3:10" ht="31.5" customHeight="1" thickBot="1" x14ac:dyDescent="0.3">
      <c r="D16" s="7" t="s">
        <v>3</v>
      </c>
      <c r="F16" s="39">
        <f>IF((G10&lt;=F12),G10,"ERRORE")</f>
        <v>0</v>
      </c>
      <c r="G16" s="40"/>
    </row>
  </sheetData>
  <sheetProtection password="CE28" sheet="1" objects="1" scenarios="1"/>
  <mergeCells count="3">
    <mergeCell ref="F12:G12"/>
    <mergeCell ref="F14:G14"/>
    <mergeCell ref="F16:G16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6:G16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F5:F9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2017-09-28T14:02:06Z</dcterms:modified>
</cp:coreProperties>
</file>