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autoCompressPictures="0" defaultThemeVersion="124226"/>
  <bookViews>
    <workbookView xWindow="0" yWindow="-315" windowWidth="19440" windowHeight="13620"/>
  </bookViews>
  <sheets>
    <sheet name="Foglio1" sheetId="1" r:id="rId1"/>
    <sheet name="Foglio2" sheetId="2" r:id="rId2"/>
    <sheet name="Foglio3" sheetId="3" r:id="rId3"/>
  </sheets>
  <calcPr calcId="1445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5" i="1" l="1"/>
  <c r="G4" i="1"/>
  <c r="G6" i="1"/>
  <c r="G7" i="1"/>
  <c r="G8" i="1" l="1"/>
  <c r="F14" i="1" s="1"/>
  <c r="F12" i="1" l="1"/>
</calcChain>
</file>

<file path=xl/sharedStrings.xml><?xml version="1.0" encoding="utf-8"?>
<sst xmlns="http://schemas.openxmlformats.org/spreadsheetml/2006/main" count="22" uniqueCount="20">
  <si>
    <t>Celle da compilare</t>
  </si>
  <si>
    <t>Descrizione</t>
  </si>
  <si>
    <t>Prezzo Totale Offerto al netto dell'IVA €</t>
  </si>
  <si>
    <t xml:space="preserve">Prezzo totale offerto al netto dell'IVA </t>
  </si>
  <si>
    <t>1</t>
  </si>
  <si>
    <t>Codice</t>
  </si>
  <si>
    <t>2</t>
  </si>
  <si>
    <t>OCEE-1ACNL</t>
  </si>
  <si>
    <t>OCEE-UP12</t>
  </si>
  <si>
    <t>SUP-PREMIUM-12</t>
  </si>
  <si>
    <t>12 Months of Alkacon OpenCms Premium Support</t>
  </si>
  <si>
    <t>Alkacon OCEE Update subscription extension for 12 months</t>
  </si>
  <si>
    <t>n.a.</t>
  </si>
  <si>
    <t>Alkacon OCEE-UP-12: update
subscription extension a copertura del periodo da 12 marzo 2017 alla data di stipula</t>
  </si>
  <si>
    <t>Nodo addizionale</t>
  </si>
  <si>
    <t>Importo massimo contrattuale al netto dell'IVA</t>
  </si>
  <si>
    <t>Sistema di Verifica in caso di offerta superiore all'importo massimo contrattuale</t>
  </si>
  <si>
    <t>Quantità - A</t>
  </si>
  <si>
    <t>Importo unitario (€) - B</t>
  </si>
  <si>
    <t>Importo totale (€) - AxB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</si>
</sst>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sz val="9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44" fontId="6" fillId="0" borderId="0" applyFont="0" applyFill="0" applyBorder="0" applyAlignment="0" applyProtection="0"/>
  </cellStyleXfs>
  <cellXfs count="44">
    <xf numFmtId="0" fontId="0" fillId="0" borderId="0" xfId="0"/>
    <xf numFmtId="0" fontId="1" fillId="0" borderId="0" xfId="0" applyFont="1"/>
    <xf numFmtId="0" fontId="9" fillId="0" borderId="0" xfId="0" applyFont="1" applyFill="1" applyBorder="1"/>
    <xf numFmtId="0" fontId="4" fillId="0" borderId="0" xfId="1" applyFont="1" applyFill="1" applyBorder="1" applyAlignment="1" applyProtection="1">
      <alignment horizontal="right" vertical="center"/>
    </xf>
    <xf numFmtId="164" fontId="3" fillId="0" borderId="0" xfId="0" applyNumberFormat="1" applyFont="1" applyFill="1" applyBorder="1" applyAlignment="1">
      <alignment horizontal="center" vertical="center" wrapText="1"/>
    </xf>
    <xf numFmtId="0" fontId="5" fillId="0" borderId="0" xfId="1" applyFont="1" applyFill="1" applyBorder="1" applyAlignment="1" applyProtection="1">
      <alignment horizontal="center" vertical="center"/>
    </xf>
    <xf numFmtId="164" fontId="4" fillId="0" borderId="0" xfId="1" applyNumberFormat="1" applyFont="1" applyFill="1" applyBorder="1" applyAlignment="1" applyProtection="1">
      <alignment horizontal="center" vertical="center"/>
    </xf>
    <xf numFmtId="0" fontId="5" fillId="0" borderId="1" xfId="1" applyFont="1" applyFill="1" applyBorder="1" applyAlignment="1" applyProtection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0" fillId="0" borderId="0" xfId="0" applyFont="1"/>
    <xf numFmtId="164" fontId="8" fillId="0" borderId="0" xfId="4" applyNumberFormat="1" applyFont="1" applyFill="1" applyBorder="1" applyAlignment="1" applyProtection="1">
      <alignment horizontal="center" vertical="center" wrapText="1"/>
    </xf>
    <xf numFmtId="0" fontId="0" fillId="0" borderId="0" xfId="0" applyBorder="1"/>
    <xf numFmtId="0" fontId="5" fillId="0" borderId="1" xfId="1" applyFont="1" applyFill="1" applyBorder="1" applyAlignment="1" applyProtection="1">
      <alignment horizontal="center" vertical="center" wrapText="1"/>
    </xf>
    <xf numFmtId="0" fontId="14" fillId="3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 applyProtection="1">
      <alignment horizontal="center" vertical="center" wrapText="1"/>
    </xf>
    <xf numFmtId="164" fontId="15" fillId="0" borderId="5" xfId="0" applyNumberFormat="1" applyFont="1" applyBorder="1" applyAlignment="1" applyProtection="1">
      <alignment horizontal="center" vertical="center" wrapText="1"/>
      <protection locked="0"/>
    </xf>
    <xf numFmtId="164" fontId="15" fillId="0" borderId="6" xfId="0" applyNumberFormat="1" applyFont="1" applyBorder="1" applyAlignment="1" applyProtection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 applyProtection="1">
      <alignment horizontal="center" vertical="center" wrapText="1"/>
    </xf>
    <xf numFmtId="0" fontId="11" fillId="0" borderId="7" xfId="0" applyFont="1" applyBorder="1" applyAlignment="1">
      <alignment vertical="center"/>
    </xf>
    <xf numFmtId="164" fontId="15" fillId="0" borderId="8" xfId="0" applyNumberFormat="1" applyFont="1" applyBorder="1" applyAlignment="1" applyProtection="1">
      <alignment horizontal="center" vertical="center" wrapText="1"/>
      <protection locked="0"/>
    </xf>
    <xf numFmtId="49" fontId="13" fillId="4" borderId="10" xfId="0" applyNumberFormat="1" applyFont="1" applyFill="1" applyBorder="1" applyAlignment="1">
      <alignment horizontal="center" vertical="center" wrapText="1"/>
    </xf>
    <xf numFmtId="49" fontId="13" fillId="4" borderId="11" xfId="0" applyNumberFormat="1" applyFont="1" applyFill="1" applyBorder="1" applyAlignment="1">
      <alignment horizontal="center" vertical="center" wrapText="1"/>
    </xf>
    <xf numFmtId="49" fontId="13" fillId="4" borderId="12" xfId="0" applyNumberFormat="1" applyFont="1" applyFill="1" applyBorder="1" applyAlignment="1">
      <alignment horizontal="center" vertical="center" wrapText="1"/>
    </xf>
    <xf numFmtId="49" fontId="13" fillId="4" borderId="8" xfId="0" applyNumberFormat="1" applyFont="1" applyFill="1" applyBorder="1" applyAlignment="1">
      <alignment horizontal="center" vertical="center" wrapText="1"/>
    </xf>
    <xf numFmtId="49" fontId="13" fillId="4" borderId="13" xfId="0" applyNumberFormat="1" applyFont="1" applyFill="1" applyBorder="1" applyAlignment="1">
      <alignment horizontal="center" vertical="center" wrapText="1"/>
    </xf>
    <xf numFmtId="49" fontId="13" fillId="4" borderId="14" xfId="0" applyNumberFormat="1" applyFont="1" applyFill="1" applyBorder="1" applyAlignment="1">
      <alignment horizontal="center" vertical="center" wrapText="1"/>
    </xf>
    <xf numFmtId="0" fontId="11" fillId="0" borderId="15" xfId="0" applyFont="1" applyBorder="1" applyAlignment="1">
      <alignment vertical="center"/>
    </xf>
    <xf numFmtId="0" fontId="11" fillId="0" borderId="9" xfId="0" applyFont="1" applyBorder="1" applyAlignment="1">
      <alignment vertical="center"/>
    </xf>
    <xf numFmtId="49" fontId="13" fillId="4" borderId="16" xfId="0" applyNumberFormat="1" applyFont="1" applyFill="1" applyBorder="1" applyAlignment="1">
      <alignment horizontal="center" vertical="center" wrapText="1"/>
    </xf>
    <xf numFmtId="164" fontId="15" fillId="0" borderId="11" xfId="0" applyNumberFormat="1" applyFont="1" applyBorder="1" applyAlignment="1" applyProtection="1">
      <alignment horizontal="center" vertical="center" wrapText="1"/>
      <protection locked="0"/>
    </xf>
    <xf numFmtId="164" fontId="15" fillId="0" borderId="17" xfId="0" applyNumberFormat="1" applyFont="1" applyBorder="1" applyAlignment="1" applyProtection="1">
      <alignment horizontal="center" vertical="center" wrapText="1"/>
    </xf>
    <xf numFmtId="49" fontId="13" fillId="4" borderId="18" xfId="0" applyNumberFormat="1" applyFont="1" applyFill="1" applyBorder="1" applyAlignment="1">
      <alignment horizontal="center" vertical="center" wrapText="1"/>
    </xf>
    <xf numFmtId="49" fontId="13" fillId="4" borderId="19" xfId="0" applyNumberFormat="1" applyFont="1" applyFill="1" applyBorder="1" applyAlignment="1">
      <alignment horizontal="center" vertical="center" wrapText="1"/>
    </xf>
    <xf numFmtId="164" fontId="15" fillId="0" borderId="14" xfId="0" applyNumberFormat="1" applyFont="1" applyBorder="1" applyAlignment="1" applyProtection="1">
      <alignment horizontal="center" vertical="center" wrapText="1"/>
      <protection locked="0"/>
    </xf>
    <xf numFmtId="164" fontId="15" fillId="0" borderId="20" xfId="0" applyNumberFormat="1" applyFont="1" applyBorder="1" applyAlignment="1" applyProtection="1">
      <alignment horizontal="center" vertical="center" wrapText="1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8" fillId="3" borderId="2" xfId="4" applyNumberFormat="1" applyFont="1" applyFill="1" applyBorder="1" applyAlignment="1" applyProtection="1">
      <alignment horizontal="center" vertical="center" wrapText="1"/>
    </xf>
    <xf numFmtId="164" fontId="8" fillId="3" borderId="4" xfId="4" applyNumberFormat="1" applyFont="1" applyFill="1" applyBorder="1" applyAlignment="1" applyProtection="1">
      <alignment horizontal="center" vertical="center" wrapText="1"/>
    </xf>
    <xf numFmtId="164" fontId="12" fillId="0" borderId="2" xfId="0" applyNumberFormat="1" applyFont="1" applyFill="1" applyBorder="1" applyAlignment="1">
      <alignment horizontal="center" vertical="center"/>
    </xf>
    <xf numFmtId="164" fontId="12" fillId="0" borderId="4" xfId="0" applyNumberFormat="1" applyFont="1" applyFill="1" applyBorder="1" applyAlignment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J14"/>
  <sheetViews>
    <sheetView showGridLines="0" tabSelected="1" zoomScale="90" zoomScaleNormal="90" workbookViewId="0">
      <selection activeCell="F5" sqref="F5"/>
    </sheetView>
  </sheetViews>
  <sheetFormatPr defaultColWidth="8.85546875" defaultRowHeight="15" x14ac:dyDescent="0.25"/>
  <cols>
    <col min="1" max="1" width="2.28515625" customWidth="1"/>
    <col min="2" max="2" width="1.7109375" customWidth="1"/>
    <col min="3" max="3" width="18" customWidth="1"/>
    <col min="4" max="4" width="41.7109375" customWidth="1"/>
    <col min="5" max="5" width="10.42578125" customWidth="1"/>
    <col min="6" max="6" width="23.42578125" customWidth="1"/>
    <col min="7" max="7" width="24.7109375" customWidth="1"/>
  </cols>
  <sheetData>
    <row r="1" spans="3:10" ht="18" customHeight="1" thickBot="1" x14ac:dyDescent="0.3">
      <c r="H1" s="9"/>
    </row>
    <row r="2" spans="3:10" ht="15.75" thickBot="1" x14ac:dyDescent="0.3">
      <c r="F2" s="8" t="s">
        <v>0</v>
      </c>
      <c r="H2" s="9"/>
    </row>
    <row r="3" spans="3:10" ht="60.75" customHeight="1" thickBot="1" x14ac:dyDescent="0.3">
      <c r="C3" s="19" t="s">
        <v>5</v>
      </c>
      <c r="D3" s="18" t="s">
        <v>1</v>
      </c>
      <c r="E3" s="17" t="s">
        <v>17</v>
      </c>
      <c r="F3" s="13" t="s">
        <v>18</v>
      </c>
      <c r="G3" s="14" t="s">
        <v>19</v>
      </c>
    </row>
    <row r="4" spans="3:10" ht="61.5" customHeight="1" x14ac:dyDescent="0.25">
      <c r="C4" s="31" t="s">
        <v>9</v>
      </c>
      <c r="D4" s="23" t="s">
        <v>10</v>
      </c>
      <c r="E4" s="24" t="s">
        <v>6</v>
      </c>
      <c r="F4" s="32"/>
      <c r="G4" s="33">
        <f>E4*F4</f>
        <v>0</v>
      </c>
    </row>
    <row r="5" spans="3:10" ht="61.5" customHeight="1" x14ac:dyDescent="0.25">
      <c r="C5" s="34" t="s">
        <v>8</v>
      </c>
      <c r="D5" s="25" t="s">
        <v>11</v>
      </c>
      <c r="E5" s="26" t="s">
        <v>6</v>
      </c>
      <c r="F5" s="15"/>
      <c r="G5" s="16">
        <f>E5*F5</f>
        <v>0</v>
      </c>
    </row>
    <row r="6" spans="3:10" ht="61.5" customHeight="1" x14ac:dyDescent="0.25">
      <c r="C6" s="34" t="s">
        <v>12</v>
      </c>
      <c r="D6" s="25" t="s">
        <v>13</v>
      </c>
      <c r="E6" s="26" t="s">
        <v>4</v>
      </c>
      <c r="F6" s="22"/>
      <c r="G6" s="16">
        <f t="shared" ref="G6:G7" si="0">E6*F6</f>
        <v>0</v>
      </c>
    </row>
    <row r="7" spans="3:10" ht="61.5" customHeight="1" thickBot="1" x14ac:dyDescent="0.3">
      <c r="C7" s="35" t="s">
        <v>7</v>
      </c>
      <c r="D7" s="27" t="s">
        <v>14</v>
      </c>
      <c r="E7" s="28" t="s">
        <v>6</v>
      </c>
      <c r="F7" s="36"/>
      <c r="G7" s="37">
        <f t="shared" si="0"/>
        <v>0</v>
      </c>
    </row>
    <row r="8" spans="3:10" ht="45" customHeight="1" thickBot="1" x14ac:dyDescent="0.3">
      <c r="C8" s="29"/>
      <c r="D8" s="30" t="s">
        <v>2</v>
      </c>
      <c r="E8" s="30"/>
      <c r="F8" s="21"/>
      <c r="G8" s="20">
        <f>IF((SUM(G4:G7))&lt;=F10,(SUM(G4:G7)),"ERRORE l'importo offerto supera la base d'asta")</f>
        <v>0</v>
      </c>
    </row>
    <row r="9" spans="3:10" ht="12.75" customHeight="1" thickBot="1" x14ac:dyDescent="0.3">
      <c r="F9" s="1"/>
      <c r="G9" s="4"/>
      <c r="H9" s="2"/>
      <c r="I9" s="2"/>
      <c r="J9" s="2"/>
    </row>
    <row r="10" spans="3:10" s="2" customFormat="1" ht="41.25" customHeight="1" thickBot="1" x14ac:dyDescent="0.3">
      <c r="D10" s="12" t="s">
        <v>15</v>
      </c>
      <c r="F10" s="38">
        <v>13000</v>
      </c>
      <c r="G10" s="39"/>
    </row>
    <row r="11" spans="3:10" s="2" customFormat="1" ht="15" customHeight="1" thickBot="1" x14ac:dyDescent="0.3">
      <c r="D11" s="3"/>
      <c r="F11" s="6"/>
    </row>
    <row r="12" spans="3:10" s="2" customFormat="1" ht="66" customHeight="1" thickBot="1" x14ac:dyDescent="0.3">
      <c r="D12" s="12" t="s">
        <v>16</v>
      </c>
      <c r="F12" s="40" t="str">
        <f>IF(G8&gt;F10,"ATTENZIONE: L'offerta complessiva è superiore alla Base d'asta","OK")</f>
        <v>OK</v>
      </c>
      <c r="G12" s="41"/>
      <c r="H12"/>
      <c r="I12"/>
      <c r="J12"/>
    </row>
    <row r="13" spans="3:10" s="2" customFormat="1" ht="15" customHeight="1" thickBot="1" x14ac:dyDescent="0.3">
      <c r="D13" s="5"/>
      <c r="F13" s="10"/>
      <c r="H13" s="11"/>
      <c r="I13" s="11"/>
      <c r="J13" s="11"/>
    </row>
    <row r="14" spans="3:10" ht="31.5" customHeight="1" thickBot="1" x14ac:dyDescent="0.3">
      <c r="D14" s="7" t="s">
        <v>3</v>
      </c>
      <c r="F14" s="42">
        <f>IF((G8&lt;=F10),G8,"ERRORE")</f>
        <v>0</v>
      </c>
      <c r="G14" s="43"/>
    </row>
  </sheetData>
  <sheetProtection password="CE28" sheet="1" objects="1" scenarios="1"/>
  <mergeCells count="3">
    <mergeCell ref="F10:G10"/>
    <mergeCell ref="F12:G12"/>
    <mergeCell ref="F14:G14"/>
  </mergeCells>
  <conditionalFormatting sqref="F14">
    <cfRule type="cellIs" dxfId="5" priority="6" operator="equal">
      <formula>$F$10</formula>
    </cfRule>
    <cfRule type="cellIs" dxfId="4" priority="7" operator="lessThan">
      <formula>$F$10</formula>
    </cfRule>
    <cfRule type="cellIs" dxfId="3" priority="9" operator="greaterThan">
      <formula>$F$10</formula>
    </cfRule>
  </conditionalFormatting>
  <conditionalFormatting sqref="G8">
    <cfRule type="cellIs" dxfId="2" priority="10" operator="greaterThan">
      <formula>#REF!</formula>
    </cfRule>
  </conditionalFormatting>
  <conditionalFormatting sqref="F14:G14">
    <cfRule type="cellIs" dxfId="1" priority="1" operator="greaterThan">
      <formula>$F$10</formula>
    </cfRule>
    <cfRule type="cellIs" dxfId="0" priority="2" operator="lessThanOrEqual">
      <formula>$F$10</formula>
    </cfRule>
  </conditionalFormatting>
  <dataValidations count="1">
    <dataValidation type="custom" operator="equal" allowBlank="1" showInputMessage="1" showErrorMessage="1" error="Non è possibile inserire più di due cifre decimali" sqref="F6:F7 F4:F5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2018-05-10T11:10:02Z</dcterms:modified>
</cp:coreProperties>
</file>