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315" windowWidth="19440" windowHeight="13620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6" i="1" l="1"/>
  <c r="G11" i="1" s="1"/>
  <c r="G7" i="1"/>
  <c r="G8" i="1"/>
  <c r="G9" i="1"/>
  <c r="G10" i="1"/>
  <c r="F17" i="1" l="1"/>
  <c r="F15" i="1"/>
</calcChain>
</file>

<file path=xl/sharedStrings.xml><?xml version="1.0" encoding="utf-8"?>
<sst xmlns="http://schemas.openxmlformats.org/spreadsheetml/2006/main" count="26" uniqueCount="24">
  <si>
    <t>Celle da compilare</t>
  </si>
  <si>
    <t>Descrizione</t>
  </si>
  <si>
    <t>Canone totale (€)</t>
  </si>
  <si>
    <t>Quantià</t>
  </si>
  <si>
    <t>Prezzo Totale Offerto al netto dell'IVA €</t>
  </si>
  <si>
    <t xml:space="preserve">Prezzo totale offerto al netto dell'IVA </t>
  </si>
  <si>
    <t>Prezzo totale a base d'asta al netto dell'IVA</t>
  </si>
  <si>
    <t>1</t>
  </si>
  <si>
    <t>Importo unitario (€)</t>
  </si>
  <si>
    <t>Codice</t>
  </si>
  <si>
    <t>Sistema di Verifica in caso di offerta superiore alla base d'asta</t>
  </si>
  <si>
    <t xml:space="preserve">RDO MEPA  n. 1619352 </t>
  </si>
  <si>
    <t>Alteon-NG 5224 XL 5G</t>
  </si>
  <si>
    <t>19010322s</t>
  </si>
  <si>
    <t>Standard Support for Alteon-NG 5224 XL 5G</t>
  </si>
  <si>
    <t>Alteon 5224 XL 1G - Upgrade to Alteon 5224 XL 2G - Software Option</t>
  </si>
  <si>
    <t>9210111s</t>
  </si>
  <si>
    <t>Standard Support for Alteon 5224 XL 1G - Upgrade to Alteon 5224 XL 2G - Software Option</t>
  </si>
  <si>
    <t>Installation of Alteon VX (Alteon 5k series)</t>
  </si>
  <si>
    <t>19010322</t>
  </si>
  <si>
    <t>9210111</t>
  </si>
  <si>
    <t>999407</t>
  </si>
  <si>
    <t>2</t>
  </si>
  <si>
    <t>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</si>
</sst>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/>
    <xf numFmtId="164" fontId="2" fillId="4" borderId="5" xfId="0" applyNumberFormat="1" applyFont="1" applyFill="1" applyBorder="1" applyAlignment="1" applyProtection="1">
      <alignment horizontal="center" vertical="center" wrapText="1"/>
    </xf>
    <xf numFmtId="0" fontId="12" fillId="0" borderId="5" xfId="0" applyFont="1" applyBorder="1" applyAlignment="1">
      <alignment vertical="center"/>
    </xf>
    <xf numFmtId="164" fontId="16" fillId="0" borderId="6" xfId="0" applyNumberFormat="1" applyFont="1" applyBorder="1" applyAlignment="1" applyProtection="1">
      <alignment horizontal="center" vertical="center" wrapText="1"/>
      <protection locked="0"/>
    </xf>
    <xf numFmtId="0" fontId="12" fillId="0" borderId="7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164" fontId="16" fillId="0" borderId="9" xfId="0" applyNumberFormat="1" applyFont="1" applyBorder="1" applyAlignment="1" applyProtection="1">
      <alignment horizontal="center" vertical="center" wrapText="1"/>
      <protection locked="0"/>
    </xf>
    <xf numFmtId="164" fontId="16" fillId="0" borderId="10" xfId="0" applyNumberFormat="1" applyFont="1" applyBorder="1" applyAlignment="1" applyProtection="1">
      <alignment horizontal="center" vertical="center" wrapText="1"/>
    </xf>
    <xf numFmtId="164" fontId="16" fillId="0" borderId="11" xfId="0" applyNumberFormat="1" applyFont="1" applyBorder="1" applyAlignment="1" applyProtection="1">
      <alignment horizontal="center" vertical="center" wrapText="1"/>
      <protection locked="0"/>
    </xf>
    <xf numFmtId="0" fontId="15" fillId="2" borderId="3" xfId="0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center" wrapText="1"/>
    </xf>
    <xf numFmtId="0" fontId="15" fillId="2" borderId="13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 applyProtection="1">
      <alignment horizontal="center" vertical="center" wrapText="1"/>
    </xf>
    <xf numFmtId="49" fontId="14" fillId="4" borderId="6" xfId="0" applyNumberFormat="1" applyFont="1" applyFill="1" applyBorder="1" applyAlignment="1">
      <alignment horizontal="center" vertical="center" wrapText="1"/>
    </xf>
    <xf numFmtId="49" fontId="14" fillId="4" borderId="14" xfId="0" applyNumberFormat="1" applyFont="1" applyFill="1" applyBorder="1" applyAlignment="1">
      <alignment horizontal="center" vertical="center" wrapText="1"/>
    </xf>
    <xf numFmtId="49" fontId="14" fillId="4" borderId="9" xfId="0" applyNumberFormat="1" applyFont="1" applyFill="1" applyBorder="1" applyAlignment="1">
      <alignment horizontal="center" vertical="center" wrapText="1"/>
    </xf>
    <xf numFmtId="49" fontId="14" fillId="4" borderId="15" xfId="0" applyNumberFormat="1" applyFont="1" applyFill="1" applyBorder="1" applyAlignment="1">
      <alignment horizontal="center" vertical="center" wrapText="1"/>
    </xf>
    <xf numFmtId="164" fontId="16" fillId="0" borderId="16" xfId="0" applyNumberFormat="1" applyFont="1" applyBorder="1" applyAlignment="1" applyProtection="1">
      <alignment horizontal="center" vertical="center" wrapText="1"/>
    </xf>
    <xf numFmtId="49" fontId="14" fillId="4" borderId="17" xfId="0" applyNumberFormat="1" applyFont="1" applyFill="1" applyBorder="1" applyAlignment="1">
      <alignment horizontal="center" vertical="center" wrapText="1"/>
    </xf>
    <xf numFmtId="49" fontId="14" fillId="4" borderId="11" xfId="0" applyNumberFormat="1" applyFont="1" applyFill="1" applyBorder="1" applyAlignment="1">
      <alignment horizontal="center" vertical="center" wrapText="1"/>
    </xf>
    <xf numFmtId="164" fontId="16" fillId="0" borderId="18" xfId="0" applyNumberFormat="1" applyFont="1" applyBorder="1" applyAlignment="1" applyProtection="1">
      <alignment horizontal="center" vertical="center" wrapText="1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J17"/>
  <sheetViews>
    <sheetView tabSelected="1" zoomScale="90" zoomScaleNormal="90" workbookViewId="0">
      <selection activeCell="D7" sqref="D7"/>
    </sheetView>
  </sheetViews>
  <sheetFormatPr defaultColWidth="8.85546875" defaultRowHeight="15" x14ac:dyDescent="0.25"/>
  <cols>
    <col min="1" max="1" width="2.28515625" customWidth="1"/>
    <col min="2" max="2" width="1.7109375" customWidth="1"/>
    <col min="3" max="3" width="18" customWidth="1"/>
    <col min="4" max="4" width="41.7109375" customWidth="1"/>
    <col min="5" max="5" width="10.42578125" customWidth="1"/>
    <col min="6" max="6" width="23.42578125" customWidth="1"/>
    <col min="7" max="7" width="24.7109375" customWidth="1"/>
  </cols>
  <sheetData>
    <row r="2" spans="3:10" ht="15.75" x14ac:dyDescent="0.25">
      <c r="C2" s="13" t="s">
        <v>11</v>
      </c>
      <c r="D2" s="13"/>
      <c r="H2" s="1"/>
    </row>
    <row r="3" spans="3:10" ht="18" customHeight="1" thickBot="1" x14ac:dyDescent="0.3">
      <c r="H3" s="9"/>
    </row>
    <row r="4" spans="3:10" ht="15.75" thickBot="1" x14ac:dyDescent="0.3">
      <c r="F4" s="8" t="s">
        <v>0</v>
      </c>
      <c r="H4" s="9"/>
    </row>
    <row r="5" spans="3:10" ht="60.75" customHeight="1" thickBot="1" x14ac:dyDescent="0.3">
      <c r="C5" s="22" t="s">
        <v>9</v>
      </c>
      <c r="D5" s="23" t="s">
        <v>1</v>
      </c>
      <c r="E5" s="24" t="s">
        <v>3</v>
      </c>
      <c r="F5" s="25" t="s">
        <v>8</v>
      </c>
      <c r="G5" s="26" t="s">
        <v>2</v>
      </c>
    </row>
    <row r="6" spans="3:10" ht="61.5" customHeight="1" x14ac:dyDescent="0.25">
      <c r="C6" s="28" t="s">
        <v>19</v>
      </c>
      <c r="D6" s="29" t="s">
        <v>12</v>
      </c>
      <c r="E6" s="29" t="s">
        <v>22</v>
      </c>
      <c r="F6" s="19"/>
      <c r="G6" s="20">
        <f>E6*F6</f>
        <v>0</v>
      </c>
    </row>
    <row r="7" spans="3:10" ht="61.5" customHeight="1" x14ac:dyDescent="0.25">
      <c r="C7" s="30" t="s">
        <v>13</v>
      </c>
      <c r="D7" s="27" t="s">
        <v>14</v>
      </c>
      <c r="E7" s="27" t="s">
        <v>23</v>
      </c>
      <c r="F7" s="16"/>
      <c r="G7" s="31">
        <f t="shared" ref="G7:G10" si="0">E7*F7</f>
        <v>0</v>
      </c>
    </row>
    <row r="8" spans="3:10" ht="61.5" customHeight="1" x14ac:dyDescent="0.25">
      <c r="C8" s="30" t="s">
        <v>20</v>
      </c>
      <c r="D8" s="27" t="s">
        <v>15</v>
      </c>
      <c r="E8" s="27" t="s">
        <v>22</v>
      </c>
      <c r="F8" s="16"/>
      <c r="G8" s="31">
        <f t="shared" si="0"/>
        <v>0</v>
      </c>
    </row>
    <row r="9" spans="3:10" ht="61.5" customHeight="1" x14ac:dyDescent="0.25">
      <c r="C9" s="30" t="s">
        <v>16</v>
      </c>
      <c r="D9" s="27" t="s">
        <v>17</v>
      </c>
      <c r="E9" s="27" t="s">
        <v>23</v>
      </c>
      <c r="F9" s="16"/>
      <c r="G9" s="31">
        <f t="shared" si="0"/>
        <v>0</v>
      </c>
    </row>
    <row r="10" spans="3:10" ht="61.5" customHeight="1" thickBot="1" x14ac:dyDescent="0.3">
      <c r="C10" s="32" t="s">
        <v>21</v>
      </c>
      <c r="D10" s="33" t="s">
        <v>18</v>
      </c>
      <c r="E10" s="33" t="s">
        <v>7</v>
      </c>
      <c r="F10" s="21"/>
      <c r="G10" s="34">
        <f t="shared" si="0"/>
        <v>0</v>
      </c>
    </row>
    <row r="11" spans="3:10" ht="74.25" customHeight="1" thickBot="1" x14ac:dyDescent="0.3">
      <c r="C11" s="17"/>
      <c r="D11" s="18" t="s">
        <v>4</v>
      </c>
      <c r="E11" s="18"/>
      <c r="F11" s="15"/>
      <c r="G11" s="14">
        <f>IF((SUM(G6:G10))&lt;=F13,(SUM(G6:G10)),"ERRORE l'importo offerto supera la base d'asta")</f>
        <v>0</v>
      </c>
    </row>
    <row r="12" spans="3:10" ht="12.75" customHeight="1" thickBot="1" x14ac:dyDescent="0.3">
      <c r="F12" s="1"/>
      <c r="G12" s="4"/>
      <c r="H12" s="2"/>
      <c r="I12" s="2"/>
      <c r="J12" s="2"/>
    </row>
    <row r="13" spans="3:10" s="2" customFormat="1" ht="41.25" customHeight="1" thickBot="1" x14ac:dyDescent="0.3">
      <c r="D13" s="12" t="s">
        <v>6</v>
      </c>
      <c r="F13" s="35">
        <v>86000</v>
      </c>
      <c r="G13" s="36"/>
    </row>
    <row r="14" spans="3:10" s="2" customFormat="1" ht="15" customHeight="1" thickBot="1" x14ac:dyDescent="0.3">
      <c r="D14" s="3"/>
      <c r="F14" s="6"/>
    </row>
    <row r="15" spans="3:10" s="2" customFormat="1" ht="66" customHeight="1" thickBot="1" x14ac:dyDescent="0.3">
      <c r="D15" s="12" t="s">
        <v>10</v>
      </c>
      <c r="F15" s="37" t="str">
        <f>IF(G11&gt;F13,"ATTENZIONE: L'offerta complessiva è superiore alla Base d'asta","OK")</f>
        <v>OK</v>
      </c>
      <c r="G15" s="38"/>
      <c r="H15"/>
      <c r="I15"/>
      <c r="J15"/>
    </row>
    <row r="16" spans="3:10" s="2" customFormat="1" ht="15" customHeight="1" thickBot="1" x14ac:dyDescent="0.3">
      <c r="D16" s="5"/>
      <c r="F16" s="10"/>
      <c r="H16" s="11"/>
      <c r="I16" s="11"/>
      <c r="J16" s="11"/>
    </row>
    <row r="17" spans="4:7" ht="31.5" customHeight="1" thickBot="1" x14ac:dyDescent="0.3">
      <c r="D17" s="7" t="s">
        <v>5</v>
      </c>
      <c r="F17" s="39">
        <f>IF((G11&lt;=F13),G11,"ERRORE")</f>
        <v>0</v>
      </c>
      <c r="G17" s="40"/>
    </row>
  </sheetData>
  <sheetProtection password="CE28" sheet="1" objects="1" scenarios="1"/>
  <mergeCells count="3">
    <mergeCell ref="F13:G13"/>
    <mergeCell ref="F15:G15"/>
    <mergeCell ref="F17:G17"/>
  </mergeCells>
  <conditionalFormatting sqref="F17">
    <cfRule type="cellIs" dxfId="5" priority="6" operator="equal">
      <formula>$F$13</formula>
    </cfRule>
    <cfRule type="cellIs" dxfId="4" priority="7" operator="lessThan">
      <formula>$F$13</formula>
    </cfRule>
    <cfRule type="cellIs" dxfId="3" priority="9" operator="greaterThan">
      <formula>$F$13</formula>
    </cfRule>
  </conditionalFormatting>
  <conditionalFormatting sqref="G11">
    <cfRule type="cellIs" dxfId="2" priority="10" operator="greaterThan">
      <formula>#REF!</formula>
    </cfRule>
  </conditionalFormatting>
  <conditionalFormatting sqref="F17:G17">
    <cfRule type="cellIs" dxfId="1" priority="1" operator="greaterThan">
      <formula>$F$13</formula>
    </cfRule>
    <cfRule type="cellIs" dxfId="0" priority="2" operator="lessThanOrEqual">
      <formula>$F$13</formula>
    </cfRule>
  </conditionalFormatting>
  <dataValidations disablePrompts="1" count="1">
    <dataValidation type="custom" operator="equal" allowBlank="1" showInputMessage="1" showErrorMessage="1" error="Non è possibile inserire più di due cifre decimali" sqref="F6:F10">
      <formula1>(LEN(F6)-LEN(INT(F6)))&lt;=3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2017-07-04T10:11:48Z</dcterms:modified>
</cp:coreProperties>
</file>