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195" windowWidth="19440" windowHeight="1164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2" i="1" l="1"/>
  <c r="H21" i="1"/>
  <c r="H20" i="1"/>
  <c r="H19" i="1"/>
  <c r="H18" i="1"/>
  <c r="H17" i="1"/>
  <c r="H16" i="1"/>
  <c r="H15" i="1"/>
  <c r="H14" i="1"/>
  <c r="H13" i="1"/>
  <c r="H12" i="1"/>
  <c r="H10" i="1"/>
  <c r="H9" i="1"/>
  <c r="H8" i="1"/>
  <c r="H7" i="1"/>
  <c r="H6" i="1"/>
  <c r="H5" i="1"/>
  <c r="H4" i="1" l="1"/>
  <c r="H11" i="1"/>
  <c r="H23" i="1"/>
  <c r="H24" i="1"/>
  <c r="H25" i="1"/>
  <c r="H26" i="1"/>
  <c r="H27" i="1"/>
  <c r="H28" i="1" l="1"/>
  <c r="G34" i="1" s="1"/>
  <c r="G32" i="1" l="1"/>
</calcChain>
</file>

<file path=xl/sharedStrings.xml><?xml version="1.0" encoding="utf-8"?>
<sst xmlns="http://schemas.openxmlformats.org/spreadsheetml/2006/main" count="88" uniqueCount="38">
  <si>
    <t>Celle da compilare</t>
  </si>
  <si>
    <t>Canone totale (€)</t>
  </si>
  <si>
    <t>Prezzo Totale Offerto al netto dell'IVA €</t>
  </si>
  <si>
    <t xml:space="preserve">Prezzo totale offerto al netto dell'IVA </t>
  </si>
  <si>
    <t>Importo unitario (€)</t>
  </si>
  <si>
    <t>Importo massimo stimato al netto dell'IVA</t>
  </si>
  <si>
    <t>Sistema di Verifica in caso di offerta superiore all'importo massimo stimato</t>
  </si>
  <si>
    <t>Tipo</t>
  </si>
  <si>
    <t>Formato</t>
  </si>
  <si>
    <t>Peso</t>
  </si>
  <si>
    <t>RACCOMANDATA A/R</t>
  </si>
  <si>
    <t>STANDARD</t>
  </si>
  <si>
    <t>Da 0 a 20 Grammi</t>
  </si>
  <si>
    <t>Da 21 a 50 Grammi</t>
  </si>
  <si>
    <t>Da 51 a 100 Grammi</t>
  </si>
  <si>
    <t>Da 101 a 250 Grammi</t>
  </si>
  <si>
    <t>Da 251 a 350 Grammi</t>
  </si>
  <si>
    <t>Da 1001 a 2000 a Grammi</t>
  </si>
  <si>
    <t>Da 351 a 1000 Grammi</t>
  </si>
  <si>
    <t>2500</t>
  </si>
  <si>
    <t>1000</t>
  </si>
  <si>
    <t>500</t>
  </si>
  <si>
    <t>ASSICURATA A/R fino a € 3.000,00</t>
  </si>
  <si>
    <t>40</t>
  </si>
  <si>
    <t>PRIORITARIA</t>
  </si>
  <si>
    <t>PICK UP giornaliero</t>
  </si>
  <si>
    <t>MEDIA</t>
  </si>
  <si>
    <t>EXTRA</t>
  </si>
  <si>
    <t>4000</t>
  </si>
  <si>
    <t>1200</t>
  </si>
  <si>
    <t>800</t>
  </si>
  <si>
    <t>700</t>
  </si>
  <si>
    <t>300</t>
  </si>
  <si>
    <t>250</t>
  </si>
  <si>
    <t>260</t>
  </si>
  <si>
    <t>-</t>
  </si>
  <si>
    <t>Quantità annua</t>
  </si>
  <si>
    <t>RDO MEPA  n. 1550829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</si>
</sst>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62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49" fontId="14" fillId="4" borderId="6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0" fontId="15" fillId="2" borderId="1" xfId="0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 applyProtection="1">
      <alignment horizontal="center" vertical="center" wrapText="1"/>
    </xf>
    <xf numFmtId="164" fontId="16" fillId="0" borderId="8" xfId="0" applyNumberFormat="1" applyFont="1" applyBorder="1" applyAlignment="1" applyProtection="1">
      <alignment horizontal="center" vertical="center" wrapText="1"/>
      <protection locked="0"/>
    </xf>
    <xf numFmtId="0" fontId="1" fillId="3" borderId="3" xfId="0" applyFont="1" applyFill="1" applyBorder="1" applyAlignment="1">
      <alignment horizontal="center" vertical="center"/>
    </xf>
    <xf numFmtId="164" fontId="16" fillId="0" borderId="10" xfId="0" applyNumberFormat="1" applyFont="1" applyBorder="1" applyAlignment="1" applyProtection="1">
      <alignment horizontal="center" vertical="center" wrapText="1"/>
      <protection locked="0"/>
    </xf>
    <xf numFmtId="164" fontId="16" fillId="0" borderId="11" xfId="0" applyNumberFormat="1" applyFont="1" applyBorder="1" applyAlignment="1" applyProtection="1">
      <alignment horizontal="center" vertical="center" wrapText="1"/>
    </xf>
    <xf numFmtId="164" fontId="16" fillId="0" borderId="9" xfId="0" applyNumberFormat="1" applyFont="1" applyBorder="1" applyAlignment="1" applyProtection="1">
      <alignment horizontal="center" vertical="center" wrapText="1"/>
      <protection locked="0"/>
    </xf>
    <xf numFmtId="164" fontId="16" fillId="0" borderId="12" xfId="0" applyNumberFormat="1" applyFont="1" applyBorder="1" applyAlignment="1" applyProtection="1">
      <alignment horizontal="center" vertical="center" wrapText="1"/>
    </xf>
    <xf numFmtId="164" fontId="16" fillId="0" borderId="13" xfId="0" applyNumberFormat="1" applyFont="1" applyBorder="1" applyAlignment="1" applyProtection="1">
      <alignment horizontal="center" vertical="center" wrapText="1"/>
      <protection locked="0"/>
    </xf>
    <xf numFmtId="49" fontId="14" fillId="7" borderId="1" xfId="0" applyNumberFormat="1" applyFont="1" applyFill="1" applyBorder="1" applyAlignment="1">
      <alignment horizontal="center" vertical="center" wrapText="1"/>
    </xf>
    <xf numFmtId="49" fontId="14" fillId="6" borderId="1" xfId="0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5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5" fillId="0" borderId="2" xfId="1" applyFont="1" applyFill="1" applyBorder="1" applyAlignment="1" applyProtection="1">
      <alignment horizontal="center" vertical="center"/>
    </xf>
    <xf numFmtId="0" fontId="5" fillId="0" borderId="5" xfId="1" applyFont="1" applyFill="1" applyBorder="1" applyAlignment="1" applyProtection="1">
      <alignment horizontal="center" vertical="center"/>
    </xf>
    <xf numFmtId="0" fontId="5" fillId="0" borderId="4" xfId="1" applyFont="1" applyFill="1" applyBorder="1" applyAlignment="1" applyProtection="1">
      <alignment horizontal="center" vertical="center"/>
    </xf>
    <xf numFmtId="0" fontId="12" fillId="8" borderId="2" xfId="0" applyFont="1" applyFill="1" applyBorder="1" applyAlignment="1">
      <alignment horizontal="center" vertical="center"/>
    </xf>
    <xf numFmtId="0" fontId="12" fillId="8" borderId="5" xfId="0" applyFont="1" applyFill="1" applyBorder="1" applyAlignment="1">
      <alignment horizontal="center" vertical="center"/>
    </xf>
    <xf numFmtId="0" fontId="12" fillId="8" borderId="4" xfId="0" applyFont="1" applyFill="1" applyBorder="1" applyAlignment="1">
      <alignment horizontal="center" vertical="center"/>
    </xf>
    <xf numFmtId="49" fontId="17" fillId="3" borderId="14" xfId="0" applyNumberFormat="1" applyFont="1" applyFill="1" applyBorder="1" applyAlignment="1">
      <alignment horizontal="center" vertical="center" textRotation="90" wrapText="1"/>
    </xf>
    <xf numFmtId="49" fontId="17" fillId="3" borderId="15" xfId="0" applyNumberFormat="1" applyFont="1" applyFill="1" applyBorder="1" applyAlignment="1">
      <alignment horizontal="center" vertical="center" textRotation="90" wrapText="1"/>
    </xf>
    <xf numFmtId="49" fontId="17" fillId="3" borderId="16" xfId="0" applyNumberFormat="1" applyFont="1" applyFill="1" applyBorder="1" applyAlignment="1">
      <alignment horizontal="center" vertical="center" textRotation="90" wrapText="1"/>
    </xf>
    <xf numFmtId="0" fontId="15" fillId="2" borderId="17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wrapText="1"/>
    </xf>
    <xf numFmtId="49" fontId="14" fillId="4" borderId="19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20" xfId="0" applyNumberFormat="1" applyFont="1" applyFill="1" applyBorder="1" applyAlignment="1">
      <alignment horizontal="center" vertical="center" wrapText="1"/>
    </xf>
    <xf numFmtId="49" fontId="14" fillId="4" borderId="10" xfId="0" applyNumberFormat="1" applyFont="1" applyFill="1" applyBorder="1" applyAlignment="1">
      <alignment horizontal="center" vertical="center" wrapText="1"/>
    </xf>
    <xf numFmtId="49" fontId="14" fillId="4" borderId="21" xfId="0" applyNumberFormat="1" applyFont="1" applyFill="1" applyBorder="1" applyAlignment="1">
      <alignment horizontal="center" vertical="center" wrapText="1"/>
    </xf>
    <xf numFmtId="164" fontId="16" fillId="0" borderId="22" xfId="0" applyNumberFormat="1" applyFont="1" applyBorder="1" applyAlignment="1" applyProtection="1">
      <alignment horizontal="center" vertical="center" wrapText="1"/>
    </xf>
    <xf numFmtId="49" fontId="14" fillId="4" borderId="23" xfId="0" applyNumberFormat="1" applyFont="1" applyFill="1" applyBorder="1" applyAlignment="1">
      <alignment horizontal="center" vertical="center" wrapText="1"/>
    </xf>
    <xf numFmtId="49" fontId="14" fillId="4" borderId="13" xfId="0" applyNumberFormat="1" applyFont="1" applyFill="1" applyBorder="1" applyAlignment="1">
      <alignment horizontal="center" vertical="center" wrapText="1"/>
    </xf>
    <xf numFmtId="164" fontId="16" fillId="0" borderId="24" xfId="0" applyNumberFormat="1" applyFont="1" applyBorder="1" applyAlignment="1" applyProtection="1">
      <alignment horizontal="center" vertical="center" wrapText="1"/>
    </xf>
    <xf numFmtId="49" fontId="17" fillId="5" borderId="14" xfId="0" applyNumberFormat="1" applyFont="1" applyFill="1" applyBorder="1" applyAlignment="1">
      <alignment horizontal="center" vertical="center" textRotation="90" wrapText="1"/>
    </xf>
    <xf numFmtId="49" fontId="17" fillId="5" borderId="15" xfId="0" applyNumberFormat="1" applyFont="1" applyFill="1" applyBorder="1" applyAlignment="1">
      <alignment horizontal="center" vertical="center" textRotation="90" wrapText="1"/>
    </xf>
    <xf numFmtId="49" fontId="17" fillId="5" borderId="16" xfId="0" applyNumberFormat="1" applyFont="1" applyFill="1" applyBorder="1" applyAlignment="1">
      <alignment horizontal="center" vertical="center" textRotation="90" wrapText="1"/>
    </xf>
    <xf numFmtId="49" fontId="14" fillId="4" borderId="0" xfId="0" applyNumberFormat="1" applyFont="1" applyFill="1" applyBorder="1" applyAlignment="1">
      <alignment horizontal="center" vertical="center" wrapText="1"/>
    </xf>
    <xf numFmtId="49" fontId="14" fillId="4" borderId="25" xfId="0" applyNumberFormat="1" applyFont="1" applyFill="1" applyBorder="1" applyAlignment="1">
      <alignment horizontal="center" vertical="center" wrapText="1"/>
    </xf>
    <xf numFmtId="164" fontId="16" fillId="0" borderId="26" xfId="0" applyNumberFormat="1" applyFont="1" applyBorder="1" applyAlignment="1" applyProtection="1">
      <alignment horizontal="center" vertical="center" wrapText="1"/>
      <protection locked="0"/>
    </xf>
    <xf numFmtId="164" fontId="16" fillId="0" borderId="27" xfId="0" applyNumberFormat="1" applyFont="1" applyBorder="1" applyAlignment="1" applyProtection="1">
      <alignment horizontal="center"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34"/>
  <sheetViews>
    <sheetView tabSelected="1" zoomScale="90" zoomScaleNormal="90" workbookViewId="0">
      <selection activeCell="P19" sqref="P19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16.42578125" customWidth="1"/>
    <col min="4" max="4" width="20.85546875" customWidth="1"/>
    <col min="5" max="5" width="26" customWidth="1"/>
    <col min="6" max="6" width="11" customWidth="1"/>
    <col min="7" max="7" width="23.42578125" customWidth="1"/>
    <col min="8" max="8" width="24.7109375" customWidth="1"/>
  </cols>
  <sheetData>
    <row r="1" spans="3:9" ht="16.5" thickBot="1" x14ac:dyDescent="0.3">
      <c r="C1" s="11" t="s">
        <v>37</v>
      </c>
      <c r="D1" s="11"/>
      <c r="E1" s="11"/>
      <c r="I1" s="1"/>
    </row>
    <row r="2" spans="3:9" ht="15.75" thickBot="1" x14ac:dyDescent="0.3">
      <c r="G2" s="15" t="s">
        <v>0</v>
      </c>
      <c r="I2" s="7"/>
    </row>
    <row r="3" spans="3:9" ht="24.75" thickBot="1" x14ac:dyDescent="0.3">
      <c r="C3" s="12" t="s">
        <v>7</v>
      </c>
      <c r="D3" s="41" t="s">
        <v>8</v>
      </c>
      <c r="E3" s="42" t="s">
        <v>9</v>
      </c>
      <c r="F3" s="43" t="s">
        <v>36</v>
      </c>
      <c r="G3" s="44" t="s">
        <v>4</v>
      </c>
      <c r="H3" s="45" t="s">
        <v>1</v>
      </c>
    </row>
    <row r="4" spans="3:9" x14ac:dyDescent="0.25">
      <c r="C4" s="38" t="s">
        <v>10</v>
      </c>
      <c r="D4" s="48" t="s">
        <v>11</v>
      </c>
      <c r="E4" s="49" t="s">
        <v>12</v>
      </c>
      <c r="F4" s="49" t="s">
        <v>19</v>
      </c>
      <c r="G4" s="16"/>
      <c r="H4" s="17">
        <f t="shared" ref="H4:H10" si="0">F4*G4</f>
        <v>0</v>
      </c>
    </row>
    <row r="5" spans="3:9" x14ac:dyDescent="0.25">
      <c r="C5" s="39"/>
      <c r="D5" s="50" t="s">
        <v>11</v>
      </c>
      <c r="E5" s="47" t="s">
        <v>13</v>
      </c>
      <c r="F5" s="47" t="s">
        <v>19</v>
      </c>
      <c r="G5" s="14"/>
      <c r="H5" s="51">
        <f t="shared" si="0"/>
        <v>0</v>
      </c>
    </row>
    <row r="6" spans="3:9" x14ac:dyDescent="0.25">
      <c r="C6" s="39"/>
      <c r="D6" s="50" t="s">
        <v>11</v>
      </c>
      <c r="E6" s="47" t="s">
        <v>14</v>
      </c>
      <c r="F6" s="47" t="s">
        <v>20</v>
      </c>
      <c r="G6" s="14"/>
      <c r="H6" s="51">
        <f t="shared" si="0"/>
        <v>0</v>
      </c>
    </row>
    <row r="7" spans="3:9" x14ac:dyDescent="0.25">
      <c r="C7" s="39"/>
      <c r="D7" s="50" t="s">
        <v>11</v>
      </c>
      <c r="E7" s="47" t="s">
        <v>15</v>
      </c>
      <c r="F7" s="47" t="s">
        <v>20</v>
      </c>
      <c r="G7" s="14"/>
      <c r="H7" s="51">
        <f t="shared" si="0"/>
        <v>0</v>
      </c>
    </row>
    <row r="8" spans="3:9" x14ac:dyDescent="0.25">
      <c r="C8" s="39"/>
      <c r="D8" s="50" t="s">
        <v>11</v>
      </c>
      <c r="E8" s="47" t="s">
        <v>16</v>
      </c>
      <c r="F8" s="47" t="s">
        <v>21</v>
      </c>
      <c r="G8" s="14"/>
      <c r="H8" s="51">
        <f t="shared" si="0"/>
        <v>0</v>
      </c>
    </row>
    <row r="9" spans="3:9" x14ac:dyDescent="0.25">
      <c r="C9" s="39"/>
      <c r="D9" s="50" t="s">
        <v>11</v>
      </c>
      <c r="E9" s="47" t="s">
        <v>18</v>
      </c>
      <c r="F9" s="47" t="s">
        <v>21</v>
      </c>
      <c r="G9" s="14"/>
      <c r="H9" s="51">
        <f t="shared" si="0"/>
        <v>0</v>
      </c>
    </row>
    <row r="10" spans="3:9" ht="15.75" thickBot="1" x14ac:dyDescent="0.3">
      <c r="C10" s="40"/>
      <c r="D10" s="52" t="s">
        <v>11</v>
      </c>
      <c r="E10" s="53" t="s">
        <v>17</v>
      </c>
      <c r="F10" s="53" t="s">
        <v>21</v>
      </c>
      <c r="G10" s="20"/>
      <c r="H10" s="54">
        <f t="shared" si="0"/>
        <v>0</v>
      </c>
    </row>
    <row r="11" spans="3:9" ht="24.75" thickBot="1" x14ac:dyDescent="0.3">
      <c r="C11" s="21" t="s">
        <v>22</v>
      </c>
      <c r="D11" s="58" t="s">
        <v>11</v>
      </c>
      <c r="E11" s="59" t="s">
        <v>13</v>
      </c>
      <c r="F11" s="59" t="s">
        <v>23</v>
      </c>
      <c r="G11" s="60"/>
      <c r="H11" s="61">
        <f t="shared" ref="H11:H27" si="1">F11*G11</f>
        <v>0</v>
      </c>
    </row>
    <row r="12" spans="3:9" x14ac:dyDescent="0.25">
      <c r="C12" s="55" t="s">
        <v>24</v>
      </c>
      <c r="D12" s="48" t="s">
        <v>11</v>
      </c>
      <c r="E12" s="49" t="s">
        <v>12</v>
      </c>
      <c r="F12" s="49" t="s">
        <v>28</v>
      </c>
      <c r="G12" s="16"/>
      <c r="H12" s="17">
        <f t="shared" ref="H12:H22" si="2">F12*G12</f>
        <v>0</v>
      </c>
    </row>
    <row r="13" spans="3:9" x14ac:dyDescent="0.25">
      <c r="C13" s="56"/>
      <c r="D13" s="50" t="s">
        <v>26</v>
      </c>
      <c r="E13" s="47" t="s">
        <v>12</v>
      </c>
      <c r="F13" s="47" t="s">
        <v>29</v>
      </c>
      <c r="G13" s="14"/>
      <c r="H13" s="51">
        <f t="shared" si="2"/>
        <v>0</v>
      </c>
    </row>
    <row r="14" spans="3:9" x14ac:dyDescent="0.25">
      <c r="C14" s="56"/>
      <c r="D14" s="50" t="s">
        <v>11</v>
      </c>
      <c r="E14" s="47" t="s">
        <v>13</v>
      </c>
      <c r="F14" s="47" t="s">
        <v>19</v>
      </c>
      <c r="G14" s="14"/>
      <c r="H14" s="51">
        <f t="shared" si="2"/>
        <v>0</v>
      </c>
    </row>
    <row r="15" spans="3:9" x14ac:dyDescent="0.25">
      <c r="C15" s="56"/>
      <c r="D15" s="50" t="s">
        <v>26</v>
      </c>
      <c r="E15" s="47" t="s">
        <v>13</v>
      </c>
      <c r="F15" s="47" t="s">
        <v>20</v>
      </c>
      <c r="G15" s="14"/>
      <c r="H15" s="51">
        <f t="shared" si="2"/>
        <v>0</v>
      </c>
    </row>
    <row r="16" spans="3:9" x14ac:dyDescent="0.25">
      <c r="C16" s="56"/>
      <c r="D16" s="50" t="s">
        <v>27</v>
      </c>
      <c r="E16" s="47" t="s">
        <v>13</v>
      </c>
      <c r="F16" s="47" t="s">
        <v>30</v>
      </c>
      <c r="G16" s="14"/>
      <c r="H16" s="51">
        <f t="shared" si="2"/>
        <v>0</v>
      </c>
    </row>
    <row r="17" spans="3:11" x14ac:dyDescent="0.25">
      <c r="C17" s="56"/>
      <c r="D17" s="50" t="s">
        <v>26</v>
      </c>
      <c r="E17" s="47" t="s">
        <v>14</v>
      </c>
      <c r="F17" s="47" t="s">
        <v>30</v>
      </c>
      <c r="G17" s="14"/>
      <c r="H17" s="51">
        <f t="shared" si="2"/>
        <v>0</v>
      </c>
    </row>
    <row r="18" spans="3:11" x14ac:dyDescent="0.25">
      <c r="C18" s="56"/>
      <c r="D18" s="50" t="s">
        <v>27</v>
      </c>
      <c r="E18" s="47" t="s">
        <v>14</v>
      </c>
      <c r="F18" s="47" t="s">
        <v>30</v>
      </c>
      <c r="G18" s="14"/>
      <c r="H18" s="51">
        <f t="shared" si="2"/>
        <v>0</v>
      </c>
    </row>
    <row r="19" spans="3:11" x14ac:dyDescent="0.25">
      <c r="C19" s="56"/>
      <c r="D19" s="50" t="s">
        <v>26</v>
      </c>
      <c r="E19" s="47" t="s">
        <v>15</v>
      </c>
      <c r="F19" s="47" t="s">
        <v>31</v>
      </c>
      <c r="G19" s="14"/>
      <c r="H19" s="51">
        <f t="shared" si="2"/>
        <v>0</v>
      </c>
    </row>
    <row r="20" spans="3:11" x14ac:dyDescent="0.25">
      <c r="C20" s="56"/>
      <c r="D20" s="50" t="s">
        <v>27</v>
      </c>
      <c r="E20" s="47" t="s">
        <v>15</v>
      </c>
      <c r="F20" s="47" t="s">
        <v>31</v>
      </c>
      <c r="G20" s="14"/>
      <c r="H20" s="51">
        <f t="shared" si="2"/>
        <v>0</v>
      </c>
    </row>
    <row r="21" spans="3:11" x14ac:dyDescent="0.25">
      <c r="C21" s="56"/>
      <c r="D21" s="50" t="s">
        <v>26</v>
      </c>
      <c r="E21" s="47" t="s">
        <v>16</v>
      </c>
      <c r="F21" s="47" t="s">
        <v>32</v>
      </c>
      <c r="G21" s="14"/>
      <c r="H21" s="51">
        <f t="shared" si="2"/>
        <v>0</v>
      </c>
    </row>
    <row r="22" spans="3:11" x14ac:dyDescent="0.25">
      <c r="C22" s="56"/>
      <c r="D22" s="50" t="s">
        <v>27</v>
      </c>
      <c r="E22" s="47" t="s">
        <v>16</v>
      </c>
      <c r="F22" s="47" t="s">
        <v>32</v>
      </c>
      <c r="G22" s="14"/>
      <c r="H22" s="51">
        <f t="shared" si="2"/>
        <v>0</v>
      </c>
    </row>
    <row r="23" spans="3:11" x14ac:dyDescent="0.25">
      <c r="C23" s="56"/>
      <c r="D23" s="50" t="s">
        <v>26</v>
      </c>
      <c r="E23" s="47" t="s">
        <v>18</v>
      </c>
      <c r="F23" s="47" t="s">
        <v>32</v>
      </c>
      <c r="G23" s="14"/>
      <c r="H23" s="51">
        <f t="shared" si="1"/>
        <v>0</v>
      </c>
    </row>
    <row r="24" spans="3:11" x14ac:dyDescent="0.25">
      <c r="C24" s="56"/>
      <c r="D24" s="50" t="s">
        <v>27</v>
      </c>
      <c r="E24" s="47" t="s">
        <v>18</v>
      </c>
      <c r="F24" s="47" t="s">
        <v>32</v>
      </c>
      <c r="G24" s="14"/>
      <c r="H24" s="51">
        <f t="shared" si="1"/>
        <v>0</v>
      </c>
    </row>
    <row r="25" spans="3:11" x14ac:dyDescent="0.25">
      <c r="C25" s="56"/>
      <c r="D25" s="50" t="s">
        <v>26</v>
      </c>
      <c r="E25" s="47" t="s">
        <v>17</v>
      </c>
      <c r="F25" s="47" t="s">
        <v>33</v>
      </c>
      <c r="G25" s="14"/>
      <c r="H25" s="51">
        <f t="shared" si="1"/>
        <v>0</v>
      </c>
    </row>
    <row r="26" spans="3:11" ht="15.75" thickBot="1" x14ac:dyDescent="0.3">
      <c r="C26" s="57"/>
      <c r="D26" s="52" t="s">
        <v>27</v>
      </c>
      <c r="E26" s="53" t="s">
        <v>17</v>
      </c>
      <c r="F26" s="53" t="s">
        <v>33</v>
      </c>
      <c r="G26" s="20"/>
      <c r="H26" s="54">
        <f t="shared" si="1"/>
        <v>0</v>
      </c>
    </row>
    <row r="27" spans="3:11" ht="24.75" thickBot="1" x14ac:dyDescent="0.3">
      <c r="C27" s="22" t="s">
        <v>25</v>
      </c>
      <c r="D27" s="46" t="s">
        <v>35</v>
      </c>
      <c r="E27" s="10" t="s">
        <v>35</v>
      </c>
      <c r="F27" s="10" t="s">
        <v>34</v>
      </c>
      <c r="G27" s="18"/>
      <c r="H27" s="19">
        <f t="shared" si="1"/>
        <v>0</v>
      </c>
    </row>
    <row r="28" spans="3:11" ht="51.75" customHeight="1" thickBot="1" x14ac:dyDescent="0.3">
      <c r="C28" s="35" t="s">
        <v>2</v>
      </c>
      <c r="D28" s="36"/>
      <c r="E28" s="36"/>
      <c r="F28" s="36"/>
      <c r="G28" s="37"/>
      <c r="H28" s="13">
        <f>IF((SUM(H4:H27))&lt;=G30,(SUM(H4:H27)),"ERRORE l'importo offerto supera la base d'asta")</f>
        <v>0</v>
      </c>
    </row>
    <row r="29" spans="3:11" ht="15.75" thickBot="1" x14ac:dyDescent="0.3">
      <c r="G29" s="1"/>
      <c r="H29" s="4"/>
      <c r="I29" s="2"/>
      <c r="J29" s="2"/>
      <c r="K29" s="2"/>
    </row>
    <row r="30" spans="3:11" s="2" customFormat="1" ht="18.75" thickBot="1" x14ac:dyDescent="0.3">
      <c r="C30" s="29" t="s">
        <v>5</v>
      </c>
      <c r="D30" s="30"/>
      <c r="E30" s="31"/>
      <c r="G30" s="23">
        <v>65000</v>
      </c>
      <c r="H30" s="24"/>
    </row>
    <row r="31" spans="3:11" s="2" customFormat="1" ht="15.75" thickBot="1" x14ac:dyDescent="0.3">
      <c r="D31" s="3"/>
      <c r="E31" s="3"/>
      <c r="G31" s="6"/>
    </row>
    <row r="32" spans="3:11" s="2" customFormat="1" ht="41.25" customHeight="1" thickBot="1" x14ac:dyDescent="0.3">
      <c r="C32" s="29" t="s">
        <v>6</v>
      </c>
      <c r="D32" s="30"/>
      <c r="E32" s="31"/>
      <c r="G32" s="25" t="str">
        <f>IF(H28&gt;G30,"ATTENZIONE: L'offerta complessiva è superiore alla Base d'asta","OK")</f>
        <v>OK</v>
      </c>
      <c r="H32" s="26"/>
      <c r="I32"/>
      <c r="J32"/>
      <c r="K32"/>
    </row>
    <row r="33" spans="3:11" s="2" customFormat="1" ht="18.75" thickBot="1" x14ac:dyDescent="0.3">
      <c r="D33" s="5"/>
      <c r="E33" s="5"/>
      <c r="G33" s="8"/>
      <c r="I33" s="9"/>
      <c r="J33" s="9"/>
      <c r="K33" s="9"/>
    </row>
    <row r="34" spans="3:11" ht="28.5" customHeight="1" thickBot="1" x14ac:dyDescent="0.3">
      <c r="C34" s="32" t="s">
        <v>3</v>
      </c>
      <c r="D34" s="33"/>
      <c r="E34" s="34"/>
      <c r="G34" s="27">
        <f>IF((H28&lt;=G30),H28,"ERRORE")</f>
        <v>0</v>
      </c>
      <c r="H34" s="28"/>
    </row>
  </sheetData>
  <sheetProtection password="CE28" sheet="1" objects="1" scenarios="1"/>
  <mergeCells count="9">
    <mergeCell ref="G30:H30"/>
    <mergeCell ref="G32:H32"/>
    <mergeCell ref="G34:H34"/>
    <mergeCell ref="C4:C10"/>
    <mergeCell ref="C12:C26"/>
    <mergeCell ref="C30:E30"/>
    <mergeCell ref="C32:E32"/>
    <mergeCell ref="C34:E34"/>
    <mergeCell ref="C28:G28"/>
  </mergeCells>
  <conditionalFormatting sqref="G34">
    <cfRule type="cellIs" dxfId="5" priority="6" operator="equal">
      <formula>$G$30</formula>
    </cfRule>
    <cfRule type="cellIs" dxfId="4" priority="7" operator="lessThan">
      <formula>$G$30</formula>
    </cfRule>
    <cfRule type="cellIs" dxfId="3" priority="9" operator="greaterThan">
      <formula>$G$30</formula>
    </cfRule>
  </conditionalFormatting>
  <conditionalFormatting sqref="H28">
    <cfRule type="cellIs" dxfId="2" priority="10" operator="greaterThan">
      <formula>#REF!</formula>
    </cfRule>
  </conditionalFormatting>
  <conditionalFormatting sqref="G34:H34">
    <cfRule type="cellIs" dxfId="1" priority="1" operator="greaterThan">
      <formula>$G$30</formula>
    </cfRule>
    <cfRule type="cellIs" dxfId="0" priority="2" operator="lessThanOrEqual">
      <formula>$G$30</formula>
    </cfRule>
  </conditionalFormatting>
  <dataValidations count="1">
    <dataValidation type="custom" operator="equal" allowBlank="1" showInputMessage="1" showErrorMessage="1" error="Non è possibile inserire più di due cifre decimali" sqref="G4:G27">
      <formula1>(LEN(G4)-LEN(INT(G4)))&lt;=3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2017-04-11T12:59:07Z</dcterms:modified>
</cp:coreProperties>
</file>