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5" windowWidth="19440" windowHeight="1176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1" l="1"/>
  <c r="H5" i="1" l="1"/>
  <c r="H6" i="1"/>
  <c r="H7" i="1"/>
  <c r="H8" i="1"/>
  <c r="H9" i="1"/>
  <c r="H10" i="1"/>
  <c r="H11" i="1"/>
  <c r="H12" i="1"/>
  <c r="H4" i="1"/>
</calcChain>
</file>

<file path=xl/sharedStrings.xml><?xml version="1.0" encoding="utf-8"?>
<sst xmlns="http://schemas.openxmlformats.org/spreadsheetml/2006/main" count="37" uniqueCount="25">
  <si>
    <t>Celle da compilare</t>
  </si>
  <si>
    <t>Descrizione</t>
  </si>
  <si>
    <t>Rif. Capitolato Tecnico</t>
  </si>
  <si>
    <t>par. 1.1</t>
  </si>
  <si>
    <t>par. 1.2</t>
  </si>
  <si>
    <t>Canone servizio di facchinaggio interno</t>
  </si>
  <si>
    <t>Canone servizi di pulizia - Area Tipo 1</t>
  </si>
  <si>
    <t>Canone servizi di pulizia - Area Tipo 2</t>
  </si>
  <si>
    <t>Canone servizi di pulizia - Area Tipo 3</t>
  </si>
  <si>
    <t>Canone servizi di pulizia - Area Tipo 4</t>
  </si>
  <si>
    <t>Canone servizi di pulizia - Area Tipo 5</t>
  </si>
  <si>
    <t>Canone servizi di pulizia - Area Tipo 6</t>
  </si>
  <si>
    <r>
      <t>€/m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/mese</t>
    </r>
  </si>
  <si>
    <t>€/mese</t>
  </si>
  <si>
    <t>Canone Servizio di Presidio di Pulizia</t>
  </si>
  <si>
    <t>Canone Servizio di Reception</t>
  </si>
  <si>
    <t>par. 1.3</t>
  </si>
  <si>
    <t>par. 1.4</t>
  </si>
  <si>
    <t>Prezzo Totale Offerto al netto dell'IVA €</t>
  </si>
  <si>
    <t>Il Prezzo Totale Offerto sarà considerato ai soli fini dell'aggiudicazione</t>
  </si>
  <si>
    <t>A - Quantità</t>
  </si>
  <si>
    <t>B- Importo a base d'asta (€)</t>
  </si>
  <si>
    <t>D - Importo offerto (€)</t>
  </si>
  <si>
    <t xml:space="preserve">Importo totale (€) - (AxD)
</t>
  </si>
  <si>
    <t>C - Unità di misura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</si>
</sst>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\ #,##0.00"/>
    <numFmt numFmtId="165" formatCode="&quot;€&quot;\ #,##0.000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Fill="1" applyBorder="1" applyProtection="1"/>
    <xf numFmtId="0" fontId="0" fillId="0" borderId="0" xfId="0" applyBorder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wrapText="1"/>
    </xf>
    <xf numFmtId="164" fontId="0" fillId="0" borderId="16" xfId="0" applyNumberFormat="1" applyFont="1" applyBorder="1" applyAlignment="1" applyProtection="1">
      <alignment horizontal="center" vertical="center" wrapText="1"/>
      <protection locked="0"/>
    </xf>
    <xf numFmtId="164" fontId="0" fillId="0" borderId="17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center" wrapText="1"/>
    </xf>
    <xf numFmtId="164" fontId="0" fillId="0" borderId="13" xfId="0" applyNumberFormat="1" applyFont="1" applyBorder="1" applyAlignment="1" applyProtection="1">
      <alignment horizontal="center" vertical="center" wrapText="1"/>
    </xf>
    <xf numFmtId="164" fontId="0" fillId="0" borderId="14" xfId="0" applyNumberFormat="1" applyFont="1" applyBorder="1" applyAlignment="1" applyProtection="1">
      <alignment horizontal="center" vertical="center" wrapText="1"/>
    </xf>
    <xf numFmtId="164" fontId="0" fillId="0" borderId="15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wrapText="1"/>
    </xf>
    <xf numFmtId="0" fontId="3" fillId="0" borderId="3" xfId="0" applyFont="1" applyBorder="1" applyAlignment="1" applyProtection="1">
      <alignment horizontal="center" vertical="center"/>
    </xf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0" fillId="0" borderId="18" xfId="0" applyFont="1" applyBorder="1" applyAlignment="1" applyProtection="1">
      <alignment horizontal="center" vertical="center" wrapText="1"/>
    </xf>
    <xf numFmtId="0" fontId="0" fillId="0" borderId="1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horizontal="center" vertical="center" wrapText="1"/>
    </xf>
    <xf numFmtId="4" fontId="0" fillId="0" borderId="7" xfId="0" applyNumberFormat="1" applyFont="1" applyBorder="1" applyAlignment="1" applyProtection="1">
      <alignment horizontal="center" vertical="center" wrapText="1"/>
    </xf>
    <xf numFmtId="4" fontId="0" fillId="0" borderId="8" xfId="0" applyNumberFormat="1" applyFont="1" applyBorder="1" applyAlignment="1" applyProtection="1">
      <alignment horizontal="center" vertical="center" wrapText="1"/>
    </xf>
    <xf numFmtId="3" fontId="0" fillId="0" borderId="11" xfId="0" applyNumberFormat="1" applyFont="1" applyBorder="1" applyAlignment="1" applyProtection="1">
      <alignment horizontal="center" vertical="center" wrapText="1"/>
    </xf>
    <xf numFmtId="3" fontId="0" fillId="0" borderId="12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 wrapText="1"/>
    </xf>
    <xf numFmtId="0" fontId="7" fillId="0" borderId="0" xfId="0" applyFont="1" applyAlignment="1" applyProtection="1">
      <alignment horizontal="center"/>
    </xf>
    <xf numFmtId="164" fontId="9" fillId="0" borderId="0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ont="1" applyBorder="1" applyAlignment="1" applyProtection="1">
      <alignment horizontal="center" vertical="center" wrapText="1"/>
    </xf>
    <xf numFmtId="165" fontId="0" fillId="0" borderId="9" xfId="0" applyNumberFormat="1" applyFont="1" applyBorder="1" applyAlignment="1" applyProtection="1">
      <alignment horizontal="center" vertical="center" wrapText="1"/>
      <protection locked="0"/>
    </xf>
    <xf numFmtId="165" fontId="0" fillId="0" borderId="16" xfId="0" applyNumberFormat="1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center" vertical="center" wrapText="1"/>
    </xf>
    <xf numFmtId="0" fontId="8" fillId="0" borderId="4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164" fontId="8" fillId="4" borderId="2" xfId="0" applyNumberFormat="1" applyFont="1" applyFill="1" applyBorder="1" applyAlignment="1" applyProtection="1">
      <alignment horizontal="center" vertical="center" wrapText="1"/>
    </xf>
    <xf numFmtId="164" fontId="8" fillId="4" borderId="4" xfId="0" applyNumberFormat="1" applyFont="1" applyFill="1" applyBorder="1" applyAlignment="1" applyProtection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7"/>
  <sheetViews>
    <sheetView showGridLines="0" tabSelected="1" zoomScale="85" zoomScaleNormal="85" workbookViewId="0">
      <selection activeCell="M12" sqref="M12"/>
    </sheetView>
  </sheetViews>
  <sheetFormatPr defaultColWidth="8.85546875" defaultRowHeight="15" x14ac:dyDescent="0.25"/>
  <cols>
    <col min="1" max="1" width="2.28515625" style="1" customWidth="1"/>
    <col min="2" max="2" width="14" style="5" customWidth="1"/>
    <col min="3" max="3" width="41.7109375" style="6" customWidth="1"/>
    <col min="4" max="4" width="17.5703125" style="5" customWidth="1"/>
    <col min="5" max="5" width="24.42578125" style="5" customWidth="1"/>
    <col min="6" max="6" width="16.42578125" style="5" customWidth="1"/>
    <col min="7" max="7" width="23.42578125" style="5" customWidth="1"/>
    <col min="8" max="8" width="24.7109375" style="1" customWidth="1"/>
    <col min="9" max="16384" width="8.85546875" style="1"/>
  </cols>
  <sheetData>
    <row r="1" spans="2:11" ht="18" customHeight="1" thickBot="1" x14ac:dyDescent="0.3">
      <c r="I1" s="2"/>
    </row>
    <row r="2" spans="2:11" ht="16.5" thickBot="1" x14ac:dyDescent="0.3">
      <c r="B2" s="18"/>
      <c r="C2" s="19"/>
      <c r="D2" s="18"/>
      <c r="E2" s="18"/>
      <c r="F2" s="18"/>
      <c r="G2" s="20" t="s">
        <v>0</v>
      </c>
      <c r="H2" s="21"/>
      <c r="I2" s="2"/>
    </row>
    <row r="3" spans="2:11" ht="64.5" customHeight="1" thickBot="1" x14ac:dyDescent="0.3">
      <c r="B3" s="22" t="s">
        <v>2</v>
      </c>
      <c r="C3" s="23" t="s">
        <v>1</v>
      </c>
      <c r="D3" s="24" t="s">
        <v>20</v>
      </c>
      <c r="E3" s="24" t="s">
        <v>21</v>
      </c>
      <c r="F3" s="24" t="s">
        <v>24</v>
      </c>
      <c r="G3" s="25" t="s">
        <v>22</v>
      </c>
      <c r="H3" s="22" t="s">
        <v>23</v>
      </c>
    </row>
    <row r="4" spans="2:11" ht="59.25" customHeight="1" x14ac:dyDescent="0.25">
      <c r="B4" s="26" t="s">
        <v>3</v>
      </c>
      <c r="C4" s="37" t="s">
        <v>6</v>
      </c>
      <c r="D4" s="10">
        <v>3300</v>
      </c>
      <c r="E4" s="28">
        <v>0.60377999999999998</v>
      </c>
      <c r="F4" s="37" t="s">
        <v>12</v>
      </c>
      <c r="G4" s="38"/>
      <c r="H4" s="15" t="str">
        <f>IF(G4="","Importo unitario non valorizzato",D4*G4)</f>
        <v>Importo unitario non valorizzato</v>
      </c>
    </row>
    <row r="5" spans="2:11" ht="61.5" customHeight="1" x14ac:dyDescent="0.25">
      <c r="B5" s="9" t="s">
        <v>3</v>
      </c>
      <c r="C5" s="11" t="s">
        <v>7</v>
      </c>
      <c r="D5" s="12">
        <v>886</v>
      </c>
      <c r="E5" s="11">
        <v>0.23432000000000006</v>
      </c>
      <c r="F5" s="11" t="s">
        <v>12</v>
      </c>
      <c r="G5" s="39"/>
      <c r="H5" s="16" t="str">
        <f t="shared" ref="H5:H12" si="0">IF(G5="","Importo unitario non valorizzato",D5*G5)</f>
        <v>Importo unitario non valorizzato</v>
      </c>
    </row>
    <row r="6" spans="2:11" ht="61.5" customHeight="1" x14ac:dyDescent="0.25">
      <c r="B6" s="9" t="s">
        <v>3</v>
      </c>
      <c r="C6" s="11" t="s">
        <v>8</v>
      </c>
      <c r="D6" s="12">
        <v>240</v>
      </c>
      <c r="E6" s="11">
        <v>2.7561600000000004</v>
      </c>
      <c r="F6" s="11" t="s">
        <v>12</v>
      </c>
      <c r="G6" s="39"/>
      <c r="H6" s="16" t="str">
        <f t="shared" si="0"/>
        <v>Importo unitario non valorizzato</v>
      </c>
    </row>
    <row r="7" spans="2:11" ht="61.5" customHeight="1" x14ac:dyDescent="0.25">
      <c r="B7" s="9" t="s">
        <v>3</v>
      </c>
      <c r="C7" s="11" t="s">
        <v>9</v>
      </c>
      <c r="D7" s="12">
        <v>100</v>
      </c>
      <c r="E7" s="11">
        <v>1.51844</v>
      </c>
      <c r="F7" s="11" t="s">
        <v>12</v>
      </c>
      <c r="G7" s="39"/>
      <c r="H7" s="16" t="str">
        <f t="shared" si="0"/>
        <v>Importo unitario non valorizzato</v>
      </c>
    </row>
    <row r="8" spans="2:11" ht="61.5" customHeight="1" x14ac:dyDescent="0.25">
      <c r="B8" s="9" t="s">
        <v>3</v>
      </c>
      <c r="C8" s="11" t="s">
        <v>10</v>
      </c>
      <c r="D8" s="12">
        <v>948</v>
      </c>
      <c r="E8" s="11">
        <v>7.888000000000002E-2</v>
      </c>
      <c r="F8" s="11" t="s">
        <v>12</v>
      </c>
      <c r="G8" s="39"/>
      <c r="H8" s="16" t="str">
        <f t="shared" si="0"/>
        <v>Importo unitario non valorizzato</v>
      </c>
    </row>
    <row r="9" spans="2:11" ht="61.5" customHeight="1" x14ac:dyDescent="0.25">
      <c r="B9" s="9" t="s">
        <v>3</v>
      </c>
      <c r="C9" s="11" t="s">
        <v>11</v>
      </c>
      <c r="D9" s="12">
        <v>1200</v>
      </c>
      <c r="E9" s="11">
        <v>0.29348000000000002</v>
      </c>
      <c r="F9" s="11" t="s">
        <v>12</v>
      </c>
      <c r="G9" s="39"/>
      <c r="H9" s="16" t="str">
        <f t="shared" si="0"/>
        <v>Importo unitario non valorizzato</v>
      </c>
    </row>
    <row r="10" spans="2:11" ht="61.5" customHeight="1" x14ac:dyDescent="0.25">
      <c r="B10" s="9" t="s">
        <v>4</v>
      </c>
      <c r="C10" s="11" t="s">
        <v>14</v>
      </c>
      <c r="D10" s="31">
        <v>1</v>
      </c>
      <c r="E10" s="29">
        <v>1905.4</v>
      </c>
      <c r="F10" s="11" t="s">
        <v>13</v>
      </c>
      <c r="G10" s="7"/>
      <c r="H10" s="16" t="str">
        <f t="shared" si="0"/>
        <v>Importo unitario non valorizzato</v>
      </c>
    </row>
    <row r="11" spans="2:11" ht="61.5" customHeight="1" x14ac:dyDescent="0.25">
      <c r="B11" s="9" t="s">
        <v>16</v>
      </c>
      <c r="C11" s="11" t="s">
        <v>15</v>
      </c>
      <c r="D11" s="31">
        <v>1</v>
      </c>
      <c r="E11" s="29">
        <v>17970.16</v>
      </c>
      <c r="F11" s="11" t="s">
        <v>13</v>
      </c>
      <c r="G11" s="7"/>
      <c r="H11" s="16" t="str">
        <f t="shared" si="0"/>
        <v>Importo unitario non valorizzato</v>
      </c>
    </row>
    <row r="12" spans="2:11" ht="61.5" customHeight="1" thickBot="1" x14ac:dyDescent="0.3">
      <c r="B12" s="13" t="s">
        <v>17</v>
      </c>
      <c r="C12" s="14" t="s">
        <v>5</v>
      </c>
      <c r="D12" s="32">
        <v>1</v>
      </c>
      <c r="E12" s="30">
        <v>3993.82</v>
      </c>
      <c r="F12" s="27" t="s">
        <v>13</v>
      </c>
      <c r="G12" s="8"/>
      <c r="H12" s="17" t="str">
        <f t="shared" si="0"/>
        <v>Importo unitario non valorizzato</v>
      </c>
    </row>
    <row r="13" spans="2:11" s="3" customFormat="1" ht="41.25" customHeight="1" thickBot="1" x14ac:dyDescent="0.3">
      <c r="B13" s="40" t="s">
        <v>18</v>
      </c>
      <c r="C13" s="41"/>
      <c r="D13" s="41"/>
      <c r="E13" s="41"/>
      <c r="F13" s="42"/>
      <c r="G13" s="44" t="str">
        <f>IF(COUNTBLANK(G4:G12)=0,SUM(H4:H12),"ERRORE inserire tutti gli importi unitari")</f>
        <v>ERRORE inserire tutti gli importi unitari</v>
      </c>
      <c r="H13" s="45"/>
      <c r="I13" s="4"/>
      <c r="J13" s="4"/>
      <c r="K13" s="4"/>
    </row>
    <row r="14" spans="2:11" x14ac:dyDescent="0.25">
      <c r="B14" s="33"/>
      <c r="C14" s="34"/>
      <c r="D14" s="33"/>
      <c r="E14" s="35"/>
      <c r="F14" s="36"/>
    </row>
    <row r="17" spans="2:6" ht="18.75" x14ac:dyDescent="0.25">
      <c r="B17" s="43" t="s">
        <v>19</v>
      </c>
      <c r="C17" s="43"/>
      <c r="D17" s="43"/>
      <c r="E17" s="43"/>
      <c r="F17" s="43"/>
    </row>
  </sheetData>
  <sheetProtection algorithmName="SHA-512" hashValue="l3+a6oSM5ttwmz5NB2e/gPM0CaXfD3qTV7X8nXTAFhqxFUKLBvKiFal0YphxQeZjIGI54X0xpZpd0lcGg8QAaQ==" saltValue="KxUJT5MAq5B0zIrRs7j0ag==" spinCount="100000" sheet="1" objects="1" scenarios="1"/>
  <mergeCells count="3">
    <mergeCell ref="B13:F13"/>
    <mergeCell ref="B17:F17"/>
    <mergeCell ref="G13:H13"/>
  </mergeCells>
  <conditionalFormatting sqref="G13">
    <cfRule type="cellIs" dxfId="0" priority="1" operator="greaterThan">
      <formula>#REF!</formula>
    </cfRule>
  </conditionalFormatting>
  <dataValidations count="1">
    <dataValidation type="custom" operator="equal" allowBlank="1" showInputMessage="1" showErrorMessage="1" error="Non è possibile inserire valori pari a zero o superiori alla base d'asta" sqref="G4:G12">
      <formula1>AND((LEN(G4)-LEN(INT(G4)))&lt;=6,G4&lt;&gt;0,G4&lt;=E4)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2019-12-12T08:34:56Z</dcterms:modified>
</cp:coreProperties>
</file>