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48" windowWidth="9612" windowHeight="9372" tabRatio="766" activeTab="4"/>
  </bookViews>
  <sheets>
    <sheet name="Prova 1-C" sheetId="14" r:id="rId1"/>
    <sheet name="Prova 2-C" sheetId="20" r:id="rId2"/>
    <sheet name="Prova 3-C" sheetId="16" r:id="rId3"/>
    <sheet name="Prova 4-C" sheetId="21" r:id="rId4"/>
    <sheet name="Prova 5-C" sheetId="18" r:id="rId5"/>
  </sheets>
  <definedNames>
    <definedName name="_xlnm.Print_Area" localSheetId="0">'Prova 1-C'!$A$1:$F$48</definedName>
    <definedName name="_xlnm.Print_Area" localSheetId="1">'Prova 2-C'!$A$1:$F$48</definedName>
    <definedName name="_xlnm.Print_Area" localSheetId="2">'Prova 3-C'!$A$1:$F$48</definedName>
    <definedName name="_xlnm.Print_Area" localSheetId="3">'Prova 4-C'!$A$1:$F$48</definedName>
    <definedName name="_xlnm.Print_Area" localSheetId="4">'Prova 5-C'!$A$1:$G$20</definedName>
  </definedNames>
  <calcPr calcId="145621"/>
</workbook>
</file>

<file path=xl/calcChain.xml><?xml version="1.0" encoding="utf-8"?>
<calcChain xmlns="http://schemas.openxmlformats.org/spreadsheetml/2006/main">
  <c r="F10" i="18" l="1"/>
  <c r="F8" i="18"/>
  <c r="F6" i="18"/>
  <c r="F4" i="18"/>
  <c r="E9" i="18"/>
  <c r="E7" i="18"/>
  <c r="E5" i="18"/>
  <c r="E3" i="18"/>
  <c r="G3" i="18" l="1"/>
  <c r="E3" i="21" l="1"/>
  <c r="F3" i="21" s="1"/>
  <c r="E38" i="21"/>
  <c r="E37" i="21"/>
  <c r="E36" i="21"/>
  <c r="E35" i="21"/>
  <c r="E34" i="21"/>
  <c r="E33" i="21"/>
  <c r="E32" i="21"/>
  <c r="F30" i="21" s="1"/>
  <c r="E31" i="21"/>
  <c r="E30" i="21"/>
  <c r="E29" i="21"/>
  <c r="E28" i="21"/>
  <c r="E27" i="21"/>
  <c r="E26" i="21"/>
  <c r="E25" i="21"/>
  <c r="E24" i="21"/>
  <c r="F21" i="21" s="1"/>
  <c r="E23" i="21"/>
  <c r="E22" i="21"/>
  <c r="E21" i="21"/>
  <c r="E20" i="21"/>
  <c r="E19" i="21"/>
  <c r="E18" i="21"/>
  <c r="E17" i="21"/>
  <c r="E16" i="21"/>
  <c r="E15" i="21"/>
  <c r="E14" i="21"/>
  <c r="E13" i="21"/>
  <c r="E12" i="21"/>
  <c r="E11" i="21"/>
  <c r="E10" i="21"/>
  <c r="E9" i="21"/>
  <c r="E8" i="21"/>
  <c r="E7" i="21"/>
  <c r="E6" i="21"/>
  <c r="E5" i="21"/>
  <c r="E4" i="21"/>
  <c r="E11" i="16"/>
  <c r="E10" i="16"/>
  <c r="E9" i="16"/>
  <c r="E8" i="16"/>
  <c r="E7" i="16"/>
  <c r="E6" i="16"/>
  <c r="E5" i="16"/>
  <c r="E4" i="16"/>
  <c r="E3" i="16"/>
  <c r="E6" i="20"/>
  <c r="E5" i="20"/>
  <c r="E3" i="20"/>
  <c r="E38" i="20"/>
  <c r="E37" i="20"/>
  <c r="E36" i="20"/>
  <c r="E35" i="20"/>
  <c r="E34" i="20"/>
  <c r="E33" i="20"/>
  <c r="E32" i="20"/>
  <c r="E31" i="20"/>
  <c r="E30" i="20"/>
  <c r="E29" i="20"/>
  <c r="E28" i="20"/>
  <c r="E27" i="20"/>
  <c r="E26" i="20"/>
  <c r="E25" i="20"/>
  <c r="E24" i="20"/>
  <c r="E23" i="20"/>
  <c r="E22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4" i="20"/>
  <c r="E38" i="14"/>
  <c r="E37" i="14"/>
  <c r="E36" i="14"/>
  <c r="E35" i="14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E4" i="14"/>
  <c r="E3" i="14"/>
  <c r="G5" i="18" l="1"/>
  <c r="G7" i="18"/>
  <c r="G9" i="18"/>
  <c r="F12" i="21"/>
  <c r="E14" i="16"/>
  <c r="E13" i="16"/>
  <c r="E12" i="16"/>
  <c r="F3" i="16"/>
  <c r="E38" i="16"/>
  <c r="E37" i="16"/>
  <c r="E36" i="16"/>
  <c r="E35" i="16"/>
  <c r="E34" i="16"/>
  <c r="E33" i="16"/>
  <c r="E32" i="16"/>
  <c r="E31" i="16"/>
  <c r="E30" i="16"/>
  <c r="E29" i="16"/>
  <c r="E28" i="16"/>
  <c r="E27" i="16"/>
  <c r="E26" i="16"/>
  <c r="E25" i="16"/>
  <c r="E24" i="16"/>
  <c r="E23" i="16"/>
  <c r="E22" i="16"/>
  <c r="F21" i="16" s="1"/>
  <c r="E21" i="16"/>
  <c r="E20" i="16"/>
  <c r="E19" i="16"/>
  <c r="E18" i="16"/>
  <c r="E17" i="16"/>
  <c r="E16" i="16"/>
  <c r="E15" i="16"/>
  <c r="F3" i="20"/>
  <c r="F12" i="14"/>
  <c r="F3" i="14"/>
  <c r="F30" i="16"/>
  <c r="F12" i="16"/>
  <c r="F30" i="20"/>
  <c r="F21" i="20"/>
  <c r="F12" i="20"/>
  <c r="F30" i="14"/>
  <c r="F21" i="14"/>
</calcChain>
</file>

<file path=xl/sharedStrings.xml><?xml version="1.0" encoding="utf-8"?>
<sst xmlns="http://schemas.openxmlformats.org/spreadsheetml/2006/main" count="224" uniqueCount="35">
  <si>
    <t>PMMA</t>
  </si>
  <si>
    <t>Modalità</t>
  </si>
  <si>
    <t>HCR</t>
  </si>
  <si>
    <t>Fluoroscopia bassa dose</t>
  </si>
  <si>
    <t>Fluoroscopia normale</t>
  </si>
  <si>
    <t>campi da compilare</t>
  </si>
  <si>
    <t>campo elaborato automaticamente, da usare a cura della commissione di gara</t>
  </si>
  <si>
    <t>Data:</t>
  </si>
  <si>
    <t>DITTA</t>
  </si>
  <si>
    <r>
      <t>HCR</t>
    </r>
    <r>
      <rPr>
        <b/>
        <vertAlign val="subscript"/>
        <sz val="10"/>
        <rFont val="Arial"/>
        <family val="2"/>
      </rPr>
      <t>Norm</t>
    </r>
  </si>
  <si>
    <r>
      <t>V</t>
    </r>
    <r>
      <rPr>
        <b/>
        <vertAlign val="subscript"/>
        <sz val="10"/>
        <rFont val="Arial"/>
        <family val="2"/>
      </rPr>
      <t>HCR</t>
    </r>
  </si>
  <si>
    <t>campo elaborato automaticamente</t>
  </si>
  <si>
    <t>LCR</t>
  </si>
  <si>
    <r>
      <t>LCR</t>
    </r>
    <r>
      <rPr>
        <b/>
        <vertAlign val="subscript"/>
        <sz val="10"/>
        <rFont val="Arial"/>
        <family val="2"/>
      </rPr>
      <t>Norm</t>
    </r>
  </si>
  <si>
    <r>
      <t>V</t>
    </r>
    <r>
      <rPr>
        <b/>
        <vertAlign val="subscript"/>
        <sz val="10"/>
        <rFont val="Arial"/>
        <family val="2"/>
      </rPr>
      <t>LCR</t>
    </r>
  </si>
  <si>
    <t>FOM</t>
  </si>
  <si>
    <t>X</t>
  </si>
  <si>
    <r>
      <t>V</t>
    </r>
    <r>
      <rPr>
        <b/>
        <vertAlign val="subscript"/>
        <sz val="10"/>
        <rFont val="Arial"/>
        <family val="2"/>
      </rPr>
      <t>RK</t>
    </r>
  </si>
  <si>
    <t>ESAKR o ESAK/im</t>
  </si>
  <si>
    <r>
      <t>V</t>
    </r>
    <r>
      <rPr>
        <b/>
        <vertAlign val="subscript"/>
        <sz val="10"/>
        <rFont val="Arial"/>
        <family val="2"/>
      </rPr>
      <t>ESAK</t>
    </r>
  </si>
  <si>
    <r>
      <t>FOM</t>
    </r>
    <r>
      <rPr>
        <b/>
        <vertAlign val="subscript"/>
        <sz val="10"/>
        <rFont val="Arial"/>
        <family val="2"/>
      </rPr>
      <t>Norm</t>
    </r>
  </si>
  <si>
    <r>
      <t>V</t>
    </r>
    <r>
      <rPr>
        <b/>
        <vertAlign val="subscript"/>
        <sz val="10"/>
        <rFont val="Arial"/>
        <family val="2"/>
      </rPr>
      <t>FOM</t>
    </r>
  </si>
  <si>
    <t>PROVA 1-C</t>
  </si>
  <si>
    <t>Fluorografia</t>
  </si>
  <si>
    <t>PROVA 5-C</t>
  </si>
  <si>
    <t>Coronarografia</t>
  </si>
  <si>
    <t>Angioplastica cardiaca</t>
  </si>
  <si>
    <r>
      <t>RK</t>
    </r>
    <r>
      <rPr>
        <b/>
        <vertAlign val="subscript"/>
        <sz val="10"/>
        <rFont val="Arial"/>
        <family val="2"/>
      </rPr>
      <t>CA</t>
    </r>
    <r>
      <rPr>
        <b/>
        <sz val="10"/>
        <rFont val="Arial"/>
        <family val="2"/>
      </rPr>
      <t xml:space="preserve"> </t>
    </r>
  </si>
  <si>
    <r>
      <t>NormRK</t>
    </r>
    <r>
      <rPr>
        <b/>
        <vertAlign val="subscript"/>
        <sz val="10"/>
        <rFont val="Arial"/>
        <family val="2"/>
      </rPr>
      <t>CA</t>
    </r>
    <r>
      <rPr>
        <b/>
        <sz val="10"/>
        <rFont val="Arial"/>
        <family val="2"/>
      </rPr>
      <t xml:space="preserve"> </t>
    </r>
  </si>
  <si>
    <r>
      <t>NormRK</t>
    </r>
    <r>
      <rPr>
        <b/>
        <vertAlign val="subscript"/>
        <sz val="10"/>
        <rFont val="Arial"/>
        <family val="2"/>
      </rPr>
      <t>PTCA</t>
    </r>
  </si>
  <si>
    <t>PROVA 2-C</t>
  </si>
  <si>
    <t>PROVA 3-C</t>
  </si>
  <si>
    <t>PROVA 4-C</t>
  </si>
  <si>
    <r>
      <t>RK</t>
    </r>
    <r>
      <rPr>
        <b/>
        <vertAlign val="subscript"/>
        <sz val="10"/>
        <rFont val="Arial"/>
        <family val="2"/>
      </rPr>
      <t>PTCA</t>
    </r>
  </si>
  <si>
    <r>
      <t>ESAK</t>
    </r>
    <r>
      <rPr>
        <b/>
        <vertAlign val="subscript"/>
        <sz val="10"/>
        <rFont val="Arial"/>
        <family val="2"/>
      </rPr>
      <t>Norm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</si>
</sst>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33CCFF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Protection="1"/>
    <xf numFmtId="0" fontId="3" fillId="0" borderId="3" xfId="0" applyFont="1" applyBorder="1" applyAlignment="1" applyProtection="1">
      <alignment horizontal="center" vertical="center"/>
    </xf>
    <xf numFmtId="0" fontId="0" fillId="0" borderId="0" xfId="0" applyFill="1" applyBorder="1" applyProtection="1"/>
    <xf numFmtId="0" fontId="0" fillId="3" borderId="6" xfId="0" applyFill="1" applyBorder="1" applyProtection="1"/>
    <xf numFmtId="0" fontId="0" fillId="4" borderId="6" xfId="0" applyFill="1" applyBorder="1" applyProtection="1"/>
    <xf numFmtId="0" fontId="0" fillId="0" borderId="0" xfId="0" applyBorder="1" applyProtection="1"/>
    <xf numFmtId="0" fontId="3" fillId="0" borderId="0" xfId="0" applyFont="1" applyProtection="1"/>
    <xf numFmtId="0" fontId="2" fillId="0" borderId="0" xfId="0" applyFont="1" applyBorder="1" applyAlignment="1" applyProtection="1"/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/>
    <xf numFmtId="0" fontId="0" fillId="0" borderId="0" xfId="0" applyFill="1" applyBorder="1" applyProtection="1">
      <protection locked="0"/>
    </xf>
    <xf numFmtId="0" fontId="3" fillId="2" borderId="3" xfId="0" applyFont="1" applyFill="1" applyBorder="1" applyAlignment="1" applyProtection="1">
      <alignment horizontal="center" vertical="center"/>
    </xf>
    <xf numFmtId="0" fontId="0" fillId="0" borderId="0" xfId="0" applyFont="1" applyProtection="1"/>
    <xf numFmtId="0" fontId="0" fillId="0" borderId="0" xfId="0" applyAlignment="1" applyProtection="1">
      <alignment horizontal="right"/>
    </xf>
    <xf numFmtId="0" fontId="3" fillId="2" borderId="1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0" fillId="0" borderId="14" xfId="0" applyBorder="1" applyProtection="1"/>
    <xf numFmtId="0" fontId="0" fillId="0" borderId="16" xfId="0" applyBorder="1" applyProtection="1"/>
    <xf numFmtId="0" fontId="1" fillId="0" borderId="14" xfId="0" applyFont="1" applyBorder="1" applyProtection="1"/>
    <xf numFmtId="0" fontId="1" fillId="0" borderId="19" xfId="0" applyFont="1" applyBorder="1" applyProtection="1"/>
    <xf numFmtId="0" fontId="3" fillId="2" borderId="11" xfId="0" applyFont="1" applyFill="1" applyBorder="1" applyAlignment="1" applyProtection="1">
      <alignment horizontal="center" vertical="center" wrapText="1"/>
    </xf>
    <xf numFmtId="0" fontId="0" fillId="0" borderId="20" xfId="0" applyBorder="1" applyProtection="1"/>
    <xf numFmtId="0" fontId="0" fillId="0" borderId="8" xfId="0" applyBorder="1" applyProtection="1"/>
    <xf numFmtId="0" fontId="0" fillId="5" borderId="6" xfId="0" applyFill="1" applyBorder="1" applyProtection="1"/>
    <xf numFmtId="0" fontId="0" fillId="0" borderId="7" xfId="0" applyBorder="1" applyProtection="1">
      <protection locked="0"/>
    </xf>
    <xf numFmtId="164" fontId="0" fillId="3" borderId="12" xfId="0" applyNumberFormat="1" applyFill="1" applyBorder="1" applyProtection="1">
      <protection locked="0"/>
    </xf>
    <xf numFmtId="164" fontId="0" fillId="5" borderId="12" xfId="0" applyNumberFormat="1" applyFill="1" applyBorder="1" applyProtection="1"/>
    <xf numFmtId="164" fontId="0" fillId="5" borderId="11" xfId="0" applyNumberFormat="1" applyFill="1" applyBorder="1" applyAlignment="1" applyProtection="1"/>
    <xf numFmtId="164" fontId="0" fillId="6" borderId="3" xfId="0" applyNumberFormat="1" applyFill="1" applyBorder="1" applyAlignment="1" applyProtection="1"/>
    <xf numFmtId="164" fontId="0" fillId="3" borderId="18" xfId="0" applyNumberFormat="1" applyFill="1" applyBorder="1" applyProtection="1">
      <protection locked="0"/>
    </xf>
    <xf numFmtId="164" fontId="0" fillId="5" borderId="21" xfId="0" applyNumberFormat="1" applyFill="1" applyBorder="1" applyProtection="1"/>
    <xf numFmtId="164" fontId="0" fillId="0" borderId="17" xfId="0" applyNumberFormat="1" applyFill="1" applyBorder="1" applyAlignment="1" applyProtection="1"/>
    <xf numFmtId="164" fontId="0" fillId="3" borderId="10" xfId="0" applyNumberFormat="1" applyFill="1" applyBorder="1" applyProtection="1">
      <protection locked="0"/>
    </xf>
    <xf numFmtId="164" fontId="0" fillId="5" borderId="10" xfId="0" applyNumberFormat="1" applyFill="1" applyBorder="1" applyProtection="1"/>
    <xf numFmtId="164" fontId="0" fillId="5" borderId="18" xfId="0" applyNumberFormat="1" applyFill="1" applyBorder="1" applyProtection="1"/>
    <xf numFmtId="164" fontId="0" fillId="5" borderId="3" xfId="0" applyNumberFormat="1" applyFill="1" applyBorder="1" applyAlignment="1" applyProtection="1"/>
    <xf numFmtId="164" fontId="0" fillId="5" borderId="5" xfId="0" applyNumberFormat="1" applyFill="1" applyBorder="1" applyProtection="1"/>
    <xf numFmtId="164" fontId="0" fillId="0" borderId="9" xfId="0" applyNumberFormat="1" applyFill="1" applyBorder="1" applyAlignment="1" applyProtection="1"/>
    <xf numFmtId="164" fontId="0" fillId="0" borderId="4" xfId="0" applyNumberFormat="1" applyFill="1" applyBorder="1" applyAlignment="1" applyProtection="1">
      <alignment horizontal="center" vertical="center"/>
    </xf>
    <xf numFmtId="164" fontId="0" fillId="0" borderId="15" xfId="0" applyNumberFormat="1" applyFill="1" applyBorder="1" applyAlignment="1" applyProtection="1">
      <alignment horizontal="center" vertical="center"/>
    </xf>
    <xf numFmtId="164" fontId="0" fillId="3" borderId="13" xfId="0" applyNumberFormat="1" applyFill="1" applyBorder="1" applyProtection="1">
      <protection locked="0"/>
    </xf>
    <xf numFmtId="164" fontId="0" fillId="5" borderId="13" xfId="0" applyNumberFormat="1" applyFill="1" applyBorder="1" applyProtection="1"/>
    <xf numFmtId="164" fontId="0" fillId="0" borderId="13" xfId="0" applyNumberFormat="1" applyFill="1" applyBorder="1" applyAlignment="1" applyProtection="1">
      <alignment horizontal="center" vertical="center"/>
    </xf>
    <xf numFmtId="164" fontId="0" fillId="6" borderId="11" xfId="0" applyNumberFormat="1" applyFill="1" applyBorder="1" applyAlignment="1" applyProtection="1"/>
    <xf numFmtId="164" fontId="0" fillId="3" borderId="5" xfId="0" applyNumberFormat="1" applyFill="1" applyBorder="1" applyProtection="1">
      <protection locked="0"/>
    </xf>
    <xf numFmtId="164" fontId="0" fillId="6" borderId="11" xfId="0" applyNumberFormat="1" applyFill="1" applyBorder="1" applyProtection="1"/>
    <xf numFmtId="164" fontId="0" fillId="0" borderId="17" xfId="0" applyNumberForma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33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view="pageLayout" zoomScale="60" zoomScaleNormal="60" zoomScaleSheetLayoutView="85" zoomScalePageLayoutView="60" workbookViewId="0">
      <selection activeCell="D3" sqref="D3:D38"/>
    </sheetView>
  </sheetViews>
  <sheetFormatPr defaultColWidth="8.88671875" defaultRowHeight="13.2" x14ac:dyDescent="0.25"/>
  <cols>
    <col min="3" max="3" width="44" customWidth="1"/>
    <col min="4" max="6" width="11.109375" customWidth="1"/>
    <col min="7" max="255" width="9.109375" customWidth="1"/>
  </cols>
  <sheetData>
    <row r="1" spans="1:9" ht="24" customHeight="1" thickBot="1" x14ac:dyDescent="0.35">
      <c r="A1" s="53" t="s">
        <v>22</v>
      </c>
      <c r="B1" s="54"/>
      <c r="C1" s="54"/>
      <c r="D1" s="54"/>
      <c r="E1" s="54"/>
      <c r="F1" s="55"/>
      <c r="G1" s="8"/>
      <c r="H1" s="1"/>
      <c r="I1" s="1"/>
    </row>
    <row r="2" spans="1:9" ht="30" customHeight="1" thickBot="1" x14ac:dyDescent="0.3">
      <c r="A2" s="2" t="s">
        <v>8</v>
      </c>
      <c r="B2" s="2" t="s">
        <v>0</v>
      </c>
      <c r="C2" s="2" t="s">
        <v>1</v>
      </c>
      <c r="D2" s="15" t="s">
        <v>2</v>
      </c>
      <c r="E2" s="12" t="s">
        <v>9</v>
      </c>
      <c r="F2" s="12" t="s">
        <v>10</v>
      </c>
      <c r="H2" s="1"/>
      <c r="I2" s="1"/>
    </row>
    <row r="3" spans="1:9" ht="13.8" thickBot="1" x14ac:dyDescent="0.3">
      <c r="A3" s="50">
        <v>1</v>
      </c>
      <c r="B3" s="50">
        <v>20</v>
      </c>
      <c r="C3" s="20" t="s">
        <v>3</v>
      </c>
      <c r="D3" s="27"/>
      <c r="E3" s="28" t="str">
        <f>IF(D3&lt;&gt;"",D3/MAX($D$3,$D$12,$D$21,$D$30),"")</f>
        <v/>
      </c>
      <c r="F3" s="45" t="str">
        <f>IF(AND(E3&lt;&gt;"",E4&lt;&gt;"",E5&lt;&gt;"",E6&lt;&gt;"",E7&lt;&gt;"",E8&lt;&gt;"",E9&lt;&gt;"",E10&lt;&gt;"",E11&lt;&gt;""),(SUM(E3:E11)/9),"")</f>
        <v/>
      </c>
      <c r="I3" s="1"/>
    </row>
    <row r="4" spans="1:9" x14ac:dyDescent="0.25">
      <c r="A4" s="51"/>
      <c r="B4" s="51"/>
      <c r="C4" s="21" t="s">
        <v>4</v>
      </c>
      <c r="D4" s="31"/>
      <c r="E4" s="32" t="str">
        <f>IF(D4&lt;&gt;"",D4/MAX($D$4,$D$13,$D$22,$D$31),"")</f>
        <v/>
      </c>
      <c r="F4" s="33"/>
      <c r="I4" s="1"/>
    </row>
    <row r="5" spans="1:9" ht="13.8" thickBot="1" x14ac:dyDescent="0.3">
      <c r="A5" s="51"/>
      <c r="B5" s="51"/>
      <c r="C5" s="23" t="s">
        <v>23</v>
      </c>
      <c r="D5" s="34"/>
      <c r="E5" s="35" t="str">
        <f>IF(D5&lt;&gt;"",D5/MAX(D$5,D$14,D$23,D$32),"")</f>
        <v/>
      </c>
      <c r="F5" s="33"/>
      <c r="I5" s="1"/>
    </row>
    <row r="6" spans="1:9" x14ac:dyDescent="0.25">
      <c r="A6" s="51"/>
      <c r="B6" s="50">
        <v>24</v>
      </c>
      <c r="C6" s="20" t="s">
        <v>3</v>
      </c>
      <c r="D6" s="27"/>
      <c r="E6" s="28" t="str">
        <f>IF(D6&lt;&gt;"",D6/MAX($D$6,$D$15,$D$24,$D$33),"")</f>
        <v/>
      </c>
      <c r="F6" s="33"/>
      <c r="I6" s="1"/>
    </row>
    <row r="7" spans="1:9" x14ac:dyDescent="0.25">
      <c r="A7" s="51"/>
      <c r="B7" s="51"/>
      <c r="C7" s="21" t="s">
        <v>4</v>
      </c>
      <c r="D7" s="31"/>
      <c r="E7" s="32" t="str">
        <f>IF(D7&lt;&gt;"",D7/MAX($D$7,$D$16,$D$25,$D$34),"")</f>
        <v/>
      </c>
      <c r="F7" s="33"/>
      <c r="I7" s="1"/>
    </row>
    <row r="8" spans="1:9" ht="13.8" thickBot="1" x14ac:dyDescent="0.3">
      <c r="A8" s="51"/>
      <c r="B8" s="51"/>
      <c r="C8" s="23" t="s">
        <v>23</v>
      </c>
      <c r="D8" s="34"/>
      <c r="E8" s="35" t="str">
        <f>IF(D8&lt;&gt;"",D8/MAX($D$8,$D$17,$D$26,$D$32),"")</f>
        <v/>
      </c>
      <c r="F8" s="33"/>
      <c r="I8" s="1"/>
    </row>
    <row r="9" spans="1:9" x14ac:dyDescent="0.25">
      <c r="A9" s="51"/>
      <c r="B9" s="50">
        <v>30</v>
      </c>
      <c r="C9" s="20" t="s">
        <v>3</v>
      </c>
      <c r="D9" s="27"/>
      <c r="E9" s="28" t="str">
        <f>IF(D9&lt;&gt;"",D9/MAX($D$9,$D$18,$D$27,$D$36),"")</f>
        <v/>
      </c>
      <c r="F9" s="33"/>
      <c r="I9" s="1"/>
    </row>
    <row r="10" spans="1:9" x14ac:dyDescent="0.25">
      <c r="A10" s="51"/>
      <c r="B10" s="51"/>
      <c r="C10" s="21" t="s">
        <v>4</v>
      </c>
      <c r="D10" s="31"/>
      <c r="E10" s="32" t="str">
        <f>IF(D10&lt;&gt;"",D10/MAX($D$10,$D$19,$D$28,$D$37),"")</f>
        <v/>
      </c>
      <c r="F10" s="33"/>
      <c r="I10" s="1"/>
    </row>
    <row r="11" spans="1:9" ht="13.8" thickBot="1" x14ac:dyDescent="0.3">
      <c r="A11" s="51"/>
      <c r="B11" s="51"/>
      <c r="C11" s="23" t="s">
        <v>23</v>
      </c>
      <c r="D11" s="34"/>
      <c r="E11" s="35" t="str">
        <f>IF(D11&lt;&gt;"",D11/MAX($D$11,$D$20,$D$29,$D$38),"")</f>
        <v/>
      </c>
      <c r="F11" s="33"/>
      <c r="I11" s="1"/>
    </row>
    <row r="12" spans="1:9" ht="13.8" thickBot="1" x14ac:dyDescent="0.3">
      <c r="A12" s="50">
        <v>2</v>
      </c>
      <c r="B12" s="50">
        <v>20</v>
      </c>
      <c r="C12" s="20" t="s">
        <v>3</v>
      </c>
      <c r="D12" s="27"/>
      <c r="E12" s="28" t="str">
        <f>IF(D12&lt;&gt;"",D12/MAX($D$3,$D$12,$D$21,$D$30),"")</f>
        <v/>
      </c>
      <c r="F12" s="45" t="str">
        <f>IF(AND(E12&lt;&gt;"",E13&lt;&gt;"",E14&lt;&gt;"",E15&lt;&gt;"",E16&lt;&gt;"",E17&lt;&gt;"",E18&lt;&gt;"",E19&lt;&gt;"",E20&lt;&gt;""),(SUM(E12:E20)/9),"")</f>
        <v/>
      </c>
      <c r="I12" s="1"/>
    </row>
    <row r="13" spans="1:9" x14ac:dyDescent="0.25">
      <c r="A13" s="51"/>
      <c r="B13" s="51"/>
      <c r="C13" s="21" t="s">
        <v>4</v>
      </c>
      <c r="D13" s="31"/>
      <c r="E13" s="32" t="str">
        <f>IF(D13&lt;&gt;"",D13/MAX($D$4,$D$13,$D$22,$D$31),"")</f>
        <v/>
      </c>
      <c r="F13" s="33"/>
      <c r="I13" s="1"/>
    </row>
    <row r="14" spans="1:9" ht="13.8" thickBot="1" x14ac:dyDescent="0.3">
      <c r="A14" s="51"/>
      <c r="B14" s="51"/>
      <c r="C14" s="23" t="s">
        <v>23</v>
      </c>
      <c r="D14" s="34"/>
      <c r="E14" s="35" t="str">
        <f>IF(D14&lt;&gt;"",D14/MAX(D$5,D$14,D$23,D$32),"")</f>
        <v/>
      </c>
      <c r="F14" s="33"/>
      <c r="I14" s="1"/>
    </row>
    <row r="15" spans="1:9" x14ac:dyDescent="0.25">
      <c r="A15" s="51"/>
      <c r="B15" s="50">
        <v>24</v>
      </c>
      <c r="C15" s="20" t="s">
        <v>3</v>
      </c>
      <c r="D15" s="27"/>
      <c r="E15" s="28" t="str">
        <f>IF(D15&lt;&gt;"",D15/MAX($D$6,$D$15,$D$24,$D$33),"")</f>
        <v/>
      </c>
      <c r="F15" s="33"/>
      <c r="I15" s="1"/>
    </row>
    <row r="16" spans="1:9" x14ac:dyDescent="0.25">
      <c r="A16" s="51"/>
      <c r="B16" s="51"/>
      <c r="C16" s="21" t="s">
        <v>4</v>
      </c>
      <c r="D16" s="31"/>
      <c r="E16" s="32" t="str">
        <f>IF(D16&lt;&gt;"",D16/MAX($D$7,$D$16,$D$25,$D$34),"")</f>
        <v/>
      </c>
      <c r="F16" s="33"/>
      <c r="I16" s="1"/>
    </row>
    <row r="17" spans="1:9" ht="13.8" thickBot="1" x14ac:dyDescent="0.3">
      <c r="A17" s="51"/>
      <c r="B17" s="51"/>
      <c r="C17" s="23" t="s">
        <v>23</v>
      </c>
      <c r="D17" s="34"/>
      <c r="E17" s="35" t="str">
        <f>IF(D17&lt;&gt;"",D17/MAX($D$8,$D$17,$D$26,$D$32),"")</f>
        <v/>
      </c>
      <c r="F17" s="33"/>
      <c r="I17" s="1"/>
    </row>
    <row r="18" spans="1:9" x14ac:dyDescent="0.25">
      <c r="A18" s="51"/>
      <c r="B18" s="50">
        <v>30</v>
      </c>
      <c r="C18" s="20" t="s">
        <v>3</v>
      </c>
      <c r="D18" s="27"/>
      <c r="E18" s="28" t="str">
        <f>IF(D18&lt;&gt;"",D18/MAX($D$9,$D$18,$D$27,$D$36),"")</f>
        <v/>
      </c>
      <c r="F18" s="33"/>
      <c r="I18" s="1"/>
    </row>
    <row r="19" spans="1:9" x14ac:dyDescent="0.25">
      <c r="A19" s="51"/>
      <c r="B19" s="51"/>
      <c r="C19" s="21" t="s">
        <v>4</v>
      </c>
      <c r="D19" s="31"/>
      <c r="E19" s="32" t="str">
        <f>IF(D19&lt;&gt;"",D19/MAX($D$10,$D$19,$D$28,$D$37),"")</f>
        <v/>
      </c>
      <c r="F19" s="33"/>
      <c r="I19" s="1"/>
    </row>
    <row r="20" spans="1:9" ht="13.8" thickBot="1" x14ac:dyDescent="0.3">
      <c r="A20" s="51"/>
      <c r="B20" s="51"/>
      <c r="C20" s="23" t="s">
        <v>23</v>
      </c>
      <c r="D20" s="34"/>
      <c r="E20" s="35" t="str">
        <f>IF(D20&lt;&gt;"",D20/MAX($D$11,$D$20,$D$29,$D$38),"")</f>
        <v/>
      </c>
      <c r="F20" s="33"/>
      <c r="I20" s="1"/>
    </row>
    <row r="21" spans="1:9" ht="13.8" thickBot="1" x14ac:dyDescent="0.3">
      <c r="A21" s="50">
        <v>3</v>
      </c>
      <c r="B21" s="50">
        <v>20</v>
      </c>
      <c r="C21" s="20" t="s">
        <v>3</v>
      </c>
      <c r="D21" s="27"/>
      <c r="E21" s="28" t="str">
        <f>IF(D21&lt;&gt;"",D21/MAX($D$3,$D$12,$D$21,$D$30),"")</f>
        <v/>
      </c>
      <c r="F21" s="45" t="str">
        <f>IF(AND(E21&lt;&gt;"",E22&lt;&gt;"",E23&lt;&gt;"",E24&lt;&gt;"",E25&lt;&gt;"",E26&lt;&gt;"",E27&lt;&gt;"",E28&lt;&gt;"",E29&lt;&gt;""),(SUM(E21:E29)/9),"")</f>
        <v/>
      </c>
      <c r="I21" s="1"/>
    </row>
    <row r="22" spans="1:9" x14ac:dyDescent="0.25">
      <c r="A22" s="51"/>
      <c r="B22" s="51"/>
      <c r="C22" s="21" t="s">
        <v>4</v>
      </c>
      <c r="D22" s="31"/>
      <c r="E22" s="32" t="str">
        <f>IF(D22&lt;&gt;"",D22/MAX($D$4,$D$13,$D$22,$D$31),"")</f>
        <v/>
      </c>
      <c r="F22" s="33"/>
      <c r="I22" s="1"/>
    </row>
    <row r="23" spans="1:9" ht="13.8" thickBot="1" x14ac:dyDescent="0.3">
      <c r="A23" s="51"/>
      <c r="B23" s="51"/>
      <c r="C23" s="23" t="s">
        <v>23</v>
      </c>
      <c r="D23" s="34"/>
      <c r="E23" s="35" t="str">
        <f>IF(D23&lt;&gt;"",D23/MAX(D$5,D$14,D$23,D$32),"")</f>
        <v/>
      </c>
      <c r="F23" s="33"/>
      <c r="I23" s="1"/>
    </row>
    <row r="24" spans="1:9" x14ac:dyDescent="0.25">
      <c r="A24" s="51"/>
      <c r="B24" s="50">
        <v>24</v>
      </c>
      <c r="C24" s="20" t="s">
        <v>3</v>
      </c>
      <c r="D24" s="27"/>
      <c r="E24" s="28" t="str">
        <f>IF(D24&lt;&gt;"",D24/MAX($D$6,$D$15,$D$24,$D$33),"")</f>
        <v/>
      </c>
      <c r="F24" s="33"/>
      <c r="I24" s="1"/>
    </row>
    <row r="25" spans="1:9" x14ac:dyDescent="0.25">
      <c r="A25" s="51"/>
      <c r="B25" s="51"/>
      <c r="C25" s="21" t="s">
        <v>4</v>
      </c>
      <c r="D25" s="31"/>
      <c r="E25" s="32" t="str">
        <f>IF(D25&lt;&gt;"",D25/MAX($D$7,$D$16,$D$25,$D$34),"")</f>
        <v/>
      </c>
      <c r="F25" s="33"/>
      <c r="I25" s="1"/>
    </row>
    <row r="26" spans="1:9" ht="13.8" thickBot="1" x14ac:dyDescent="0.3">
      <c r="A26" s="51"/>
      <c r="B26" s="51"/>
      <c r="C26" s="23" t="s">
        <v>23</v>
      </c>
      <c r="D26" s="34"/>
      <c r="E26" s="35" t="str">
        <f>IF(D26&lt;&gt;"",D26/MAX($D$8,$D$17,$D$26,$D$32),"")</f>
        <v/>
      </c>
      <c r="F26" s="33"/>
      <c r="I26" s="1"/>
    </row>
    <row r="27" spans="1:9" x14ac:dyDescent="0.25">
      <c r="A27" s="51"/>
      <c r="B27" s="50">
        <v>30</v>
      </c>
      <c r="C27" s="20" t="s">
        <v>3</v>
      </c>
      <c r="D27" s="27"/>
      <c r="E27" s="28" t="str">
        <f>IF(D27&lt;&gt;"",D27/MAX($D$9,$D$18,$D$27,$D$36),"")</f>
        <v/>
      </c>
      <c r="F27" s="33"/>
      <c r="I27" s="1"/>
    </row>
    <row r="28" spans="1:9" x14ac:dyDescent="0.25">
      <c r="A28" s="51"/>
      <c r="B28" s="51"/>
      <c r="C28" s="21" t="s">
        <v>4</v>
      </c>
      <c r="D28" s="31"/>
      <c r="E28" s="32" t="str">
        <f>IF(D28&lt;&gt;"",D28/MAX($D$10,$D$19,$D$28,$D$37),"")</f>
        <v/>
      </c>
      <c r="F28" s="33"/>
      <c r="I28" s="1"/>
    </row>
    <row r="29" spans="1:9" ht="13.8" thickBot="1" x14ac:dyDescent="0.3">
      <c r="A29" s="51"/>
      <c r="B29" s="51"/>
      <c r="C29" s="23" t="s">
        <v>23</v>
      </c>
      <c r="D29" s="34"/>
      <c r="E29" s="35" t="str">
        <f>IF(D29&lt;&gt;"",D29/MAX($D$11,$D$20,$D$29,$D$38),"")</f>
        <v/>
      </c>
      <c r="F29" s="33"/>
      <c r="I29" s="1"/>
    </row>
    <row r="30" spans="1:9" ht="13.8" thickBot="1" x14ac:dyDescent="0.3">
      <c r="A30" s="50">
        <v>4</v>
      </c>
      <c r="B30" s="50">
        <v>20</v>
      </c>
      <c r="C30" s="20" t="s">
        <v>3</v>
      </c>
      <c r="D30" s="27"/>
      <c r="E30" s="28" t="str">
        <f>IF(D30&lt;&gt;"",D30/MAX($D$3,$D$12,$D$21,$D$30),"")</f>
        <v/>
      </c>
      <c r="F30" s="30" t="str">
        <f>IF(AND(E30&lt;&gt;"",E31&lt;&gt;"",E32&lt;&gt;"",E33&lt;&gt;"",E34&lt;&gt;"",E35&lt;&gt;"",E36&lt;&gt;"",E37&lt;&gt;"",E38&lt;&gt;""),(SUM(E30:E38)/9),"")</f>
        <v/>
      </c>
      <c r="I30" s="1"/>
    </row>
    <row r="31" spans="1:9" x14ac:dyDescent="0.25">
      <c r="A31" s="51"/>
      <c r="B31" s="51"/>
      <c r="C31" s="21" t="s">
        <v>4</v>
      </c>
      <c r="D31" s="31"/>
      <c r="E31" s="32" t="str">
        <f>IF(D31&lt;&gt;"",D31/MAX($D$4,$D$13,$D$22,$D$31),"")</f>
        <v/>
      </c>
      <c r="F31" s="33"/>
      <c r="I31" s="1"/>
    </row>
    <row r="32" spans="1:9" ht="13.8" thickBot="1" x14ac:dyDescent="0.3">
      <c r="A32" s="51"/>
      <c r="B32" s="51"/>
      <c r="C32" s="23" t="s">
        <v>23</v>
      </c>
      <c r="D32" s="34"/>
      <c r="E32" s="35" t="str">
        <f>IF(D32&lt;&gt;"",D32/MAX(D$5,D$14,D$23,D$32),"")</f>
        <v/>
      </c>
      <c r="F32" s="33"/>
      <c r="I32" s="1"/>
    </row>
    <row r="33" spans="1:9" x14ac:dyDescent="0.25">
      <c r="A33" s="51"/>
      <c r="B33" s="50">
        <v>24</v>
      </c>
      <c r="C33" s="20" t="s">
        <v>3</v>
      </c>
      <c r="D33" s="27"/>
      <c r="E33" s="28" t="str">
        <f>IF(D33&lt;&gt;"",D33/MAX($D$6,$D$15,$D$24,$D$33),"")</f>
        <v/>
      </c>
      <c r="F33" s="33"/>
      <c r="I33" s="1"/>
    </row>
    <row r="34" spans="1:9" x14ac:dyDescent="0.25">
      <c r="A34" s="51"/>
      <c r="B34" s="51"/>
      <c r="C34" s="21" t="s">
        <v>4</v>
      </c>
      <c r="D34" s="31"/>
      <c r="E34" s="32" t="str">
        <f>IF(D34&lt;&gt;"",D34/MAX($D$7,$D$16,$D$25,$D$34),"")</f>
        <v/>
      </c>
      <c r="F34" s="33"/>
      <c r="I34" s="1"/>
    </row>
    <row r="35" spans="1:9" ht="13.8" thickBot="1" x14ac:dyDescent="0.3">
      <c r="A35" s="51"/>
      <c r="B35" s="51"/>
      <c r="C35" s="23" t="s">
        <v>23</v>
      </c>
      <c r="D35" s="34"/>
      <c r="E35" s="35" t="str">
        <f>IF(D35&lt;&gt;"",D35/MAX($D$8,$D$17,$D$26,$D$32),"")</f>
        <v/>
      </c>
      <c r="F35" s="33"/>
      <c r="I35" s="1"/>
    </row>
    <row r="36" spans="1:9" x14ac:dyDescent="0.25">
      <c r="A36" s="51"/>
      <c r="B36" s="50">
        <v>30</v>
      </c>
      <c r="C36" s="20" t="s">
        <v>3</v>
      </c>
      <c r="D36" s="27"/>
      <c r="E36" s="28" t="str">
        <f>IF(D36&lt;&gt;"",D36/MAX($D$9,$D$18,$D$27,$D$36),"")</f>
        <v/>
      </c>
      <c r="F36" s="33"/>
      <c r="I36" s="1"/>
    </row>
    <row r="37" spans="1:9" x14ac:dyDescent="0.25">
      <c r="A37" s="51"/>
      <c r="B37" s="51"/>
      <c r="C37" s="21" t="s">
        <v>4</v>
      </c>
      <c r="D37" s="31"/>
      <c r="E37" s="32" t="str">
        <f>IF(D37&lt;&gt;"",D37/MAX($D$10,$D$19,$D$28,$D$37),"")</f>
        <v/>
      </c>
      <c r="F37" s="33"/>
      <c r="I37" s="1"/>
    </row>
    <row r="38" spans="1:9" ht="13.8" thickBot="1" x14ac:dyDescent="0.3">
      <c r="A38" s="52"/>
      <c r="B38" s="52"/>
      <c r="C38" s="24" t="s">
        <v>23</v>
      </c>
      <c r="D38" s="46"/>
      <c r="E38" s="38" t="str">
        <f>IF(D38&lt;&gt;"",D38/MAX($D$11,$D$20,$D$29,$D$38),"")</f>
        <v/>
      </c>
      <c r="F38" s="39"/>
      <c r="I38" s="1"/>
    </row>
    <row r="39" spans="1:9" s="10" customFormat="1" x14ac:dyDescent="0.25">
      <c r="A39" s="3"/>
      <c r="B39" s="9"/>
      <c r="C39" s="3"/>
      <c r="D39" s="3"/>
      <c r="E39" s="3"/>
      <c r="F39" s="3"/>
      <c r="G39" s="11"/>
      <c r="H39" s="3"/>
      <c r="I39" s="3"/>
    </row>
    <row r="40" spans="1:9" s="10" customFormat="1" x14ac:dyDescent="0.25">
      <c r="A40" s="3"/>
      <c r="B40" s="9"/>
      <c r="C40" s="3"/>
      <c r="D40" s="3"/>
      <c r="E40" s="3"/>
      <c r="F40" s="3"/>
      <c r="G40" s="11"/>
      <c r="H40" s="3"/>
      <c r="I40" s="3"/>
    </row>
    <row r="41" spans="1:9" s="10" customFormat="1" x14ac:dyDescent="0.25">
      <c r="A41" s="3"/>
      <c r="B41" s="9"/>
      <c r="C41" s="3"/>
      <c r="D41" s="3"/>
      <c r="E41" s="3"/>
      <c r="F41" s="3"/>
      <c r="G41" s="11"/>
      <c r="H41" s="3"/>
      <c r="I41" s="3"/>
    </row>
    <row r="42" spans="1:9" s="10" customFormat="1" x14ac:dyDescent="0.25">
      <c r="A42" s="4"/>
      <c r="B42" s="13" t="s">
        <v>5</v>
      </c>
      <c r="C42" s="1"/>
      <c r="D42" s="6"/>
      <c r="E42" s="1"/>
      <c r="F42" s="1"/>
      <c r="G42"/>
      <c r="H42" s="3"/>
    </row>
    <row r="43" spans="1:9" s="10" customFormat="1" x14ac:dyDescent="0.25">
      <c r="A43" s="25"/>
      <c r="B43" s="1" t="s">
        <v>11</v>
      </c>
      <c r="C43" s="1"/>
      <c r="D43" s="6"/>
      <c r="E43" s="1"/>
      <c r="F43" s="1"/>
      <c r="G43"/>
      <c r="H43" s="3"/>
    </row>
    <row r="44" spans="1:9" s="10" customFormat="1" x14ac:dyDescent="0.25">
      <c r="A44" s="5"/>
      <c r="B44" s="1" t="s">
        <v>6</v>
      </c>
      <c r="C44" s="1"/>
      <c r="D44" s="6"/>
      <c r="E44" s="1"/>
      <c r="F44" s="1"/>
      <c r="G44"/>
      <c r="H44" s="3"/>
    </row>
    <row r="45" spans="1:9" x14ac:dyDescent="0.25">
      <c r="A45" s="1"/>
      <c r="B45" s="1"/>
      <c r="C45" s="1"/>
      <c r="D45" s="6"/>
      <c r="E45" s="1"/>
      <c r="F45" s="1"/>
      <c r="H45" s="1"/>
    </row>
    <row r="46" spans="1:9" x14ac:dyDescent="0.25">
      <c r="A46" s="1"/>
      <c r="B46" s="1"/>
      <c r="C46" s="1"/>
      <c r="D46" s="1"/>
      <c r="E46" s="1"/>
      <c r="F46" s="1"/>
    </row>
    <row r="47" spans="1:9" x14ac:dyDescent="0.25">
      <c r="A47" s="1"/>
      <c r="B47" s="14" t="s">
        <v>7</v>
      </c>
      <c r="C47" s="26"/>
      <c r="D47" s="6"/>
      <c r="E47" s="6"/>
      <c r="F47" s="1"/>
    </row>
    <row r="48" spans="1:9" x14ac:dyDescent="0.25">
      <c r="A48" s="1"/>
      <c r="B48" s="1"/>
      <c r="C48" s="1"/>
      <c r="D48" s="1"/>
      <c r="E48" s="1"/>
      <c r="F48" s="1"/>
    </row>
    <row r="49" spans="1:9" x14ac:dyDescent="0.25">
      <c r="A49" s="7"/>
      <c r="B49" s="1"/>
      <c r="C49" s="1"/>
      <c r="E49" s="1"/>
    </row>
    <row r="53" spans="1:9" x14ac:dyDescent="0.25">
      <c r="F53" s="1"/>
      <c r="G53" s="1"/>
      <c r="I53" s="1"/>
    </row>
  </sheetData>
  <sheetProtection password="87BD" sheet="1" objects="1" scenarios="1"/>
  <mergeCells count="17">
    <mergeCell ref="B12:B14"/>
    <mergeCell ref="A30:A38"/>
    <mergeCell ref="B33:B35"/>
    <mergeCell ref="B36:B38"/>
    <mergeCell ref="B30:B32"/>
    <mergeCell ref="A1:F1"/>
    <mergeCell ref="A3:A11"/>
    <mergeCell ref="A12:A20"/>
    <mergeCell ref="A21:A29"/>
    <mergeCell ref="B15:B17"/>
    <mergeCell ref="B18:B20"/>
    <mergeCell ref="B21:B23"/>
    <mergeCell ref="B24:B26"/>
    <mergeCell ref="B27:B29"/>
    <mergeCell ref="B3:B5"/>
    <mergeCell ref="B9:B11"/>
    <mergeCell ref="B6:B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2" orientation="portrait" r:id="rId1"/>
  <headerFooter alignWithMargins="0">
    <oddHeader>&amp;LGara per l'affidamento della fornitura di Angiografi fissi&amp;RGara ID 1857 - Lotto 3</oddHeader>
    <oddFooter>&amp;L&amp;F
Classificazione del documento: Consip Public&amp;R&amp;P di &amp;N</oddFooter>
  </headerFooter>
  <colBreaks count="1" manualBreakCount="1">
    <brk id="6" max="5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view="pageLayout" zoomScale="80" zoomScaleNormal="55" zoomScalePageLayoutView="80" workbookViewId="0">
      <selection activeCell="E3" sqref="E3"/>
    </sheetView>
  </sheetViews>
  <sheetFormatPr defaultColWidth="8.88671875" defaultRowHeight="13.2" x14ac:dyDescent="0.25"/>
  <cols>
    <col min="3" max="3" width="44" customWidth="1"/>
    <col min="4" max="6" width="11.109375" customWidth="1"/>
    <col min="7" max="252" width="9.109375" customWidth="1"/>
  </cols>
  <sheetData>
    <row r="1" spans="1:6" ht="24" customHeight="1" thickBot="1" x14ac:dyDescent="0.3">
      <c r="A1" s="53" t="s">
        <v>30</v>
      </c>
      <c r="B1" s="54"/>
      <c r="C1" s="54"/>
      <c r="D1" s="54"/>
      <c r="E1" s="54"/>
      <c r="F1" s="55"/>
    </row>
    <row r="2" spans="1:6" ht="30" customHeight="1" thickBot="1" x14ac:dyDescent="0.3">
      <c r="A2" s="2" t="s">
        <v>8</v>
      </c>
      <c r="B2" s="2" t="s">
        <v>0</v>
      </c>
      <c r="C2" s="2" t="s">
        <v>1</v>
      </c>
      <c r="D2" s="15" t="s">
        <v>12</v>
      </c>
      <c r="E2" s="12" t="s">
        <v>13</v>
      </c>
      <c r="F2" s="12" t="s">
        <v>14</v>
      </c>
    </row>
    <row r="3" spans="1:6" ht="13.8" thickBot="1" x14ac:dyDescent="0.3">
      <c r="A3" s="50">
        <v>1</v>
      </c>
      <c r="B3" s="50">
        <v>20</v>
      </c>
      <c r="C3" s="20" t="s">
        <v>3</v>
      </c>
      <c r="D3" s="27"/>
      <c r="E3" s="28" t="str">
        <f>IF(D3&lt;&gt;"",D3/MAX($D$3,$D$12,$D$21,$D$30),"")</f>
        <v/>
      </c>
      <c r="F3" s="45" t="str">
        <f>IF(AND(E3&lt;&gt;"",E4&lt;&gt;"",E5&lt;&gt;"",E6&lt;&gt;"",E7&lt;&gt;"",E8&lt;&gt;"",E9&lt;&gt;"",E10&lt;&gt;"",E11&lt;&gt;""),(SUM(E3:E11)/9),"")</f>
        <v/>
      </c>
    </row>
    <row r="4" spans="1:6" x14ac:dyDescent="0.25">
      <c r="A4" s="51"/>
      <c r="B4" s="51"/>
      <c r="C4" s="21" t="s">
        <v>4</v>
      </c>
      <c r="D4" s="31"/>
      <c r="E4" s="32" t="str">
        <f>IF(D4&lt;&gt;"",D4/MAX($D$4,$D$13,$D$22,$D$31),"")</f>
        <v/>
      </c>
      <c r="F4" s="33"/>
    </row>
    <row r="5" spans="1:6" ht="13.8" thickBot="1" x14ac:dyDescent="0.3">
      <c r="A5" s="51"/>
      <c r="B5" s="51"/>
      <c r="C5" s="23" t="s">
        <v>23</v>
      </c>
      <c r="D5" s="34"/>
      <c r="E5" s="35" t="str">
        <f>IF(D5&lt;&gt;"",D5/MAX(D$5,D$14,D$23,D$32),"")</f>
        <v/>
      </c>
      <c r="F5" s="33"/>
    </row>
    <row r="6" spans="1:6" x14ac:dyDescent="0.25">
      <c r="A6" s="51"/>
      <c r="B6" s="50">
        <v>24</v>
      </c>
      <c r="C6" s="20" t="s">
        <v>3</v>
      </c>
      <c r="D6" s="27"/>
      <c r="E6" s="28" t="str">
        <f>IF(D6&lt;&gt;"",D6/MAX($D$6,$D$15,$D$24,$D$33),"")</f>
        <v/>
      </c>
      <c r="F6" s="33"/>
    </row>
    <row r="7" spans="1:6" x14ac:dyDescent="0.25">
      <c r="A7" s="51"/>
      <c r="B7" s="51"/>
      <c r="C7" s="21" t="s">
        <v>4</v>
      </c>
      <c r="D7" s="31"/>
      <c r="E7" s="32" t="str">
        <f>IF(D7&lt;&gt;"",D7/MAX($D$7,$D$16,$D$25,$D$34),"")</f>
        <v/>
      </c>
      <c r="F7" s="33"/>
    </row>
    <row r="8" spans="1:6" ht="13.8" thickBot="1" x14ac:dyDescent="0.3">
      <c r="A8" s="51"/>
      <c r="B8" s="51"/>
      <c r="C8" s="23" t="s">
        <v>23</v>
      </c>
      <c r="D8" s="34"/>
      <c r="E8" s="35" t="str">
        <f>IF(D8&lt;&gt;"",D8/MAX($D$8,$D$17,$D$26,$D$32),"")</f>
        <v/>
      </c>
      <c r="F8" s="33"/>
    </row>
    <row r="9" spans="1:6" x14ac:dyDescent="0.25">
      <c r="A9" s="51"/>
      <c r="B9" s="50">
        <v>30</v>
      </c>
      <c r="C9" s="20" t="s">
        <v>3</v>
      </c>
      <c r="D9" s="27"/>
      <c r="E9" s="28" t="str">
        <f>IF(D9&lt;&gt;"",D9/MAX($D$9,$D$18,$D$27,$D$36),"")</f>
        <v/>
      </c>
      <c r="F9" s="33"/>
    </row>
    <row r="10" spans="1:6" x14ac:dyDescent="0.25">
      <c r="A10" s="51"/>
      <c r="B10" s="51"/>
      <c r="C10" s="21" t="s">
        <v>4</v>
      </c>
      <c r="D10" s="31"/>
      <c r="E10" s="32" t="str">
        <f>IF(D10&lt;&gt;"",D10/MAX($D$10,$D$19,$D$28,$D$37),"")</f>
        <v/>
      </c>
      <c r="F10" s="33"/>
    </row>
    <row r="11" spans="1:6" ht="13.8" thickBot="1" x14ac:dyDescent="0.3">
      <c r="A11" s="51"/>
      <c r="B11" s="51"/>
      <c r="C11" s="23" t="s">
        <v>23</v>
      </c>
      <c r="D11" s="34"/>
      <c r="E11" s="35" t="str">
        <f>IF(D11&lt;&gt;"",D11/MAX($D$11,$D$20,$D$29,$D$38),"")</f>
        <v/>
      </c>
      <c r="F11" s="33"/>
    </row>
    <row r="12" spans="1:6" ht="13.8" thickBot="1" x14ac:dyDescent="0.3">
      <c r="A12" s="50">
        <v>2</v>
      </c>
      <c r="B12" s="50">
        <v>20</v>
      </c>
      <c r="C12" s="20" t="s">
        <v>3</v>
      </c>
      <c r="D12" s="27"/>
      <c r="E12" s="28" t="str">
        <f>IF(D12&lt;&gt;"",D12/MAX($D$3,$D$12,$D$21,$D$30),"")</f>
        <v/>
      </c>
      <c r="F12" s="29" t="str">
        <f>IF(AND(E12&lt;&gt;"",E13&lt;&gt;"",E14&lt;&gt;"",E15&lt;&gt;"",E16&lt;&gt;"",E17&lt;&gt;"",E18&lt;&gt;"",E19&lt;&gt;"",E20&lt;&gt;""),(SUM(E12:E20)/9),"")</f>
        <v/>
      </c>
    </row>
    <row r="13" spans="1:6" x14ac:dyDescent="0.25">
      <c r="A13" s="51"/>
      <c r="B13" s="51"/>
      <c r="C13" s="21" t="s">
        <v>4</v>
      </c>
      <c r="D13" s="31"/>
      <c r="E13" s="32" t="str">
        <f>IF(D13&lt;&gt;"",D13/MAX($D$4,$D$13,$D$22,$D$31),"")</f>
        <v/>
      </c>
      <c r="F13" s="33"/>
    </row>
    <row r="14" spans="1:6" ht="13.8" thickBot="1" x14ac:dyDescent="0.3">
      <c r="A14" s="51"/>
      <c r="B14" s="51"/>
      <c r="C14" s="23" t="s">
        <v>23</v>
      </c>
      <c r="D14" s="34"/>
      <c r="E14" s="35" t="str">
        <f>IF(D14&lt;&gt;"",D14/MAX(D$5,D$14,D$23,D$32),"")</f>
        <v/>
      </c>
      <c r="F14" s="33"/>
    </row>
    <row r="15" spans="1:6" x14ac:dyDescent="0.25">
      <c r="A15" s="51"/>
      <c r="B15" s="50">
        <v>24</v>
      </c>
      <c r="C15" s="20" t="s">
        <v>3</v>
      </c>
      <c r="D15" s="27"/>
      <c r="E15" s="28" t="str">
        <f>IF(D15&lt;&gt;"",D15/MAX($D$6,$D$15,$D$24,$D$33),"")</f>
        <v/>
      </c>
      <c r="F15" s="33"/>
    </row>
    <row r="16" spans="1:6" x14ac:dyDescent="0.25">
      <c r="A16" s="51"/>
      <c r="B16" s="51"/>
      <c r="C16" s="21" t="s">
        <v>4</v>
      </c>
      <c r="D16" s="31"/>
      <c r="E16" s="32" t="str">
        <f>IF(D16&lt;&gt;"",D16/MAX($D$7,$D$16,$D$25,$D$34),"")</f>
        <v/>
      </c>
      <c r="F16" s="33"/>
    </row>
    <row r="17" spans="1:6" ht="13.8" thickBot="1" x14ac:dyDescent="0.3">
      <c r="A17" s="51"/>
      <c r="B17" s="51"/>
      <c r="C17" s="23" t="s">
        <v>23</v>
      </c>
      <c r="D17" s="34"/>
      <c r="E17" s="35" t="str">
        <f>IF(D17&lt;&gt;"",D17/MAX($D$8,$D$17,$D$26,$D$32),"")</f>
        <v/>
      </c>
      <c r="F17" s="33"/>
    </row>
    <row r="18" spans="1:6" x14ac:dyDescent="0.25">
      <c r="A18" s="51"/>
      <c r="B18" s="50">
        <v>30</v>
      </c>
      <c r="C18" s="20" t="s">
        <v>3</v>
      </c>
      <c r="D18" s="27"/>
      <c r="E18" s="28" t="str">
        <f>IF(D18&lt;&gt;"",D18/MAX($D$9,$D$18,$D$27,$D$36),"")</f>
        <v/>
      </c>
      <c r="F18" s="33"/>
    </row>
    <row r="19" spans="1:6" x14ac:dyDescent="0.25">
      <c r="A19" s="51"/>
      <c r="B19" s="51"/>
      <c r="C19" s="21" t="s">
        <v>4</v>
      </c>
      <c r="D19" s="31"/>
      <c r="E19" s="32" t="str">
        <f>IF(D19&lt;&gt;"",D19/MAX($D$10,$D$19,$D$28,$D$37),"")</f>
        <v/>
      </c>
      <c r="F19" s="33"/>
    </row>
    <row r="20" spans="1:6" ht="13.8" thickBot="1" x14ac:dyDescent="0.3">
      <c r="A20" s="51"/>
      <c r="B20" s="51"/>
      <c r="C20" s="23" t="s">
        <v>23</v>
      </c>
      <c r="D20" s="34"/>
      <c r="E20" s="35" t="str">
        <f>IF(D20&lt;&gt;"",D20/MAX($D$11,$D$20,$D$29,$D$38),"")</f>
        <v/>
      </c>
      <c r="F20" s="33"/>
    </row>
    <row r="21" spans="1:6" ht="13.8" thickBot="1" x14ac:dyDescent="0.3">
      <c r="A21" s="50">
        <v>3</v>
      </c>
      <c r="B21" s="50">
        <v>20</v>
      </c>
      <c r="C21" s="20" t="s">
        <v>3</v>
      </c>
      <c r="D21" s="27"/>
      <c r="E21" s="28" t="str">
        <f>IF(D21&lt;&gt;"",D21/MAX($D$3,$D$12,$D$21,$D$30),"")</f>
        <v/>
      </c>
      <c r="F21" s="29" t="str">
        <f>IF(AND(E21&lt;&gt;"",E22&lt;&gt;"",E23&lt;&gt;"",E24&lt;&gt;"",E25&lt;&gt;"",E26&lt;&gt;"",E27&lt;&gt;"",E28&lt;&gt;"",E29&lt;&gt;""),(SUM(E21:E29)/9),"")</f>
        <v/>
      </c>
    </row>
    <row r="22" spans="1:6" x14ac:dyDescent="0.25">
      <c r="A22" s="51"/>
      <c r="B22" s="51"/>
      <c r="C22" s="21" t="s">
        <v>4</v>
      </c>
      <c r="D22" s="31"/>
      <c r="E22" s="32" t="str">
        <f>IF(D22&lt;&gt;"",D22/MAX($D$4,$D$13,$D$22,$D$31),"")</f>
        <v/>
      </c>
      <c r="F22" s="33"/>
    </row>
    <row r="23" spans="1:6" ht="13.8" thickBot="1" x14ac:dyDescent="0.3">
      <c r="A23" s="51"/>
      <c r="B23" s="51"/>
      <c r="C23" s="23" t="s">
        <v>23</v>
      </c>
      <c r="D23" s="34"/>
      <c r="E23" s="35" t="str">
        <f>IF(D23&lt;&gt;"",D23/MAX(D$5,D$14,D$23,D$32),"")</f>
        <v/>
      </c>
      <c r="F23" s="33"/>
    </row>
    <row r="24" spans="1:6" x14ac:dyDescent="0.25">
      <c r="A24" s="51"/>
      <c r="B24" s="50">
        <v>24</v>
      </c>
      <c r="C24" s="20" t="s">
        <v>3</v>
      </c>
      <c r="D24" s="27"/>
      <c r="E24" s="28" t="str">
        <f>IF(D24&lt;&gt;"",D24/MAX($D$6,$D$15,$D$24,$D$33),"")</f>
        <v/>
      </c>
      <c r="F24" s="33"/>
    </row>
    <row r="25" spans="1:6" x14ac:dyDescent="0.25">
      <c r="A25" s="51"/>
      <c r="B25" s="51"/>
      <c r="C25" s="21" t="s">
        <v>4</v>
      </c>
      <c r="D25" s="31"/>
      <c r="E25" s="32" t="str">
        <f>IF(D25&lt;&gt;"",D25/MAX($D$7,$D$16,$D$25,$D$34),"")</f>
        <v/>
      </c>
      <c r="F25" s="33"/>
    </row>
    <row r="26" spans="1:6" ht="13.8" thickBot="1" x14ac:dyDescent="0.3">
      <c r="A26" s="51"/>
      <c r="B26" s="51"/>
      <c r="C26" s="23" t="s">
        <v>23</v>
      </c>
      <c r="D26" s="34"/>
      <c r="E26" s="35" t="str">
        <f>IF(D26&lt;&gt;"",D26/MAX($D$8,$D$17,$D$26,$D$32),"")</f>
        <v/>
      </c>
      <c r="F26" s="33"/>
    </row>
    <row r="27" spans="1:6" x14ac:dyDescent="0.25">
      <c r="A27" s="51"/>
      <c r="B27" s="50">
        <v>30</v>
      </c>
      <c r="C27" s="20" t="s">
        <v>3</v>
      </c>
      <c r="D27" s="27"/>
      <c r="E27" s="28" t="str">
        <f>IF(D27&lt;&gt;"",D27/MAX($D$9,$D$18,$D$27,$D$36),"")</f>
        <v/>
      </c>
      <c r="F27" s="33"/>
    </row>
    <row r="28" spans="1:6" x14ac:dyDescent="0.25">
      <c r="A28" s="51"/>
      <c r="B28" s="51"/>
      <c r="C28" s="21" t="s">
        <v>4</v>
      </c>
      <c r="D28" s="31"/>
      <c r="E28" s="32" t="str">
        <f>IF(D28&lt;&gt;"",D28/MAX($D$10,$D$19,$D$28,$D$37),"")</f>
        <v/>
      </c>
      <c r="F28" s="33"/>
    </row>
    <row r="29" spans="1:6" ht="13.8" thickBot="1" x14ac:dyDescent="0.3">
      <c r="A29" s="51"/>
      <c r="B29" s="51"/>
      <c r="C29" s="23" t="s">
        <v>23</v>
      </c>
      <c r="D29" s="34"/>
      <c r="E29" s="35" t="str">
        <f>IF(D29&lt;&gt;"",D29/MAX($D$11,$D$20,$D$29,$D$38),"")</f>
        <v/>
      </c>
      <c r="F29" s="33"/>
    </row>
    <row r="30" spans="1:6" ht="13.8" thickBot="1" x14ac:dyDescent="0.3">
      <c r="A30" s="50">
        <v>4</v>
      </c>
      <c r="B30" s="50">
        <v>20</v>
      </c>
      <c r="C30" s="20" t="s">
        <v>3</v>
      </c>
      <c r="D30" s="27"/>
      <c r="E30" s="28" t="str">
        <f>IF(D30&lt;&gt;"",D30/MAX($D$3,$D$12,$D$21,$D$30),"")</f>
        <v/>
      </c>
      <c r="F30" s="37" t="str">
        <f>IF(AND(E30&lt;&gt;"",E31&lt;&gt;"",E32&lt;&gt;"",E33&lt;&gt;"",E34&lt;&gt;"",E35&lt;&gt;"",E36&lt;&gt;"",E37&lt;&gt;"",E38&lt;&gt;""),(SUM(E30:E38)/9),"")</f>
        <v/>
      </c>
    </row>
    <row r="31" spans="1:6" x14ac:dyDescent="0.25">
      <c r="A31" s="51"/>
      <c r="B31" s="51"/>
      <c r="C31" s="21" t="s">
        <v>4</v>
      </c>
      <c r="D31" s="31"/>
      <c r="E31" s="32" t="str">
        <f>IF(D31&lt;&gt;"",D31/MAX($D$4,$D$13,$D$22,$D$31),"")</f>
        <v/>
      </c>
      <c r="F31" s="33"/>
    </row>
    <row r="32" spans="1:6" ht="13.8" thickBot="1" x14ac:dyDescent="0.3">
      <c r="A32" s="51"/>
      <c r="B32" s="51"/>
      <c r="C32" s="23" t="s">
        <v>23</v>
      </c>
      <c r="D32" s="34"/>
      <c r="E32" s="35" t="str">
        <f>IF(D32&lt;&gt;"",D32/MAX(D$5,D$14,D$23,D$32),"")</f>
        <v/>
      </c>
      <c r="F32" s="33"/>
    </row>
    <row r="33" spans="1:6" x14ac:dyDescent="0.25">
      <c r="A33" s="51"/>
      <c r="B33" s="50">
        <v>24</v>
      </c>
      <c r="C33" s="20" t="s">
        <v>3</v>
      </c>
      <c r="D33" s="27"/>
      <c r="E33" s="28" t="str">
        <f>IF(D33&lt;&gt;"",D33/MAX($D$6,$D$15,$D$24,$D$33),"")</f>
        <v/>
      </c>
      <c r="F33" s="33"/>
    </row>
    <row r="34" spans="1:6" x14ac:dyDescent="0.25">
      <c r="A34" s="51"/>
      <c r="B34" s="51"/>
      <c r="C34" s="21" t="s">
        <v>4</v>
      </c>
      <c r="D34" s="31"/>
      <c r="E34" s="32" t="str">
        <f>IF(D34&lt;&gt;"",D34/MAX($D$7,$D$16,$D$25,$D$34),"")</f>
        <v/>
      </c>
      <c r="F34" s="33"/>
    </row>
    <row r="35" spans="1:6" ht="13.8" thickBot="1" x14ac:dyDescent="0.3">
      <c r="A35" s="51"/>
      <c r="B35" s="51"/>
      <c r="C35" s="23" t="s">
        <v>23</v>
      </c>
      <c r="D35" s="34"/>
      <c r="E35" s="35" t="str">
        <f>IF(D35&lt;&gt;"",D35/MAX($D$8,$D$17,$D$26,$D$32),"")</f>
        <v/>
      </c>
      <c r="F35" s="33"/>
    </row>
    <row r="36" spans="1:6" x14ac:dyDescent="0.25">
      <c r="A36" s="51"/>
      <c r="B36" s="50">
        <v>30</v>
      </c>
      <c r="C36" s="20" t="s">
        <v>3</v>
      </c>
      <c r="D36" s="27"/>
      <c r="E36" s="28" t="str">
        <f>IF(D36&lt;&gt;"",D36/MAX($D$9,$D$18,$D$27,$D$36),"")</f>
        <v/>
      </c>
      <c r="F36" s="33"/>
    </row>
    <row r="37" spans="1:6" x14ac:dyDescent="0.25">
      <c r="A37" s="51"/>
      <c r="B37" s="51"/>
      <c r="C37" s="21" t="s">
        <v>4</v>
      </c>
      <c r="D37" s="31"/>
      <c r="E37" s="32" t="str">
        <f>IF(D37&lt;&gt;"",D37/MAX($D$10,$D$19,$D$28,$D$37),"")</f>
        <v/>
      </c>
      <c r="F37" s="33"/>
    </row>
    <row r="38" spans="1:6" ht="13.8" thickBot="1" x14ac:dyDescent="0.3">
      <c r="A38" s="52"/>
      <c r="B38" s="52"/>
      <c r="C38" s="24" t="s">
        <v>23</v>
      </c>
      <c r="D38" s="34"/>
      <c r="E38" s="38" t="str">
        <f>IF(D38&lt;&gt;"",D38/MAX($D$11,$D$20,$D$29,$D$38),"")</f>
        <v/>
      </c>
      <c r="F38" s="39"/>
    </row>
    <row r="39" spans="1:6" s="10" customFormat="1" x14ac:dyDescent="0.25">
      <c r="A39" s="3"/>
      <c r="B39" s="9"/>
      <c r="C39" s="3"/>
      <c r="D39" s="3"/>
      <c r="E39" s="3"/>
      <c r="F39" s="3"/>
    </row>
    <row r="40" spans="1:6" s="10" customFormat="1" x14ac:dyDescent="0.25">
      <c r="A40" s="3"/>
      <c r="B40" s="9"/>
      <c r="C40" s="3"/>
      <c r="D40" s="3"/>
      <c r="E40" s="3"/>
      <c r="F40" s="3"/>
    </row>
    <row r="41" spans="1:6" s="10" customFormat="1" x14ac:dyDescent="0.25">
      <c r="A41" s="3"/>
      <c r="B41" s="9"/>
      <c r="C41" s="3"/>
      <c r="D41" s="3"/>
      <c r="E41" s="3"/>
      <c r="F41" s="3"/>
    </row>
    <row r="42" spans="1:6" s="10" customFormat="1" x14ac:dyDescent="0.25">
      <c r="A42" s="4"/>
      <c r="B42" s="13" t="s">
        <v>5</v>
      </c>
      <c r="C42" s="1"/>
      <c r="D42" s="6"/>
      <c r="E42" s="1"/>
      <c r="F42" s="1"/>
    </row>
    <row r="43" spans="1:6" s="10" customFormat="1" x14ac:dyDescent="0.25">
      <c r="A43" s="25"/>
      <c r="B43" s="1" t="s">
        <v>11</v>
      </c>
      <c r="C43" s="1"/>
      <c r="D43" s="6"/>
      <c r="E43" s="1"/>
      <c r="F43" s="1"/>
    </row>
    <row r="44" spans="1:6" s="10" customFormat="1" x14ac:dyDescent="0.25">
      <c r="A44" s="5"/>
      <c r="B44" s="1" t="s">
        <v>6</v>
      </c>
      <c r="C44" s="1"/>
      <c r="D44" s="6"/>
      <c r="E44" s="1"/>
      <c r="F44" s="1"/>
    </row>
    <row r="45" spans="1:6" x14ac:dyDescent="0.25">
      <c r="A45" s="1"/>
      <c r="B45" s="1"/>
      <c r="C45" s="1"/>
      <c r="D45" s="6"/>
      <c r="E45" s="1"/>
      <c r="F45" s="1"/>
    </row>
    <row r="46" spans="1:6" x14ac:dyDescent="0.25">
      <c r="A46" s="1"/>
      <c r="B46" s="1"/>
      <c r="C46" s="1"/>
      <c r="D46" s="1"/>
      <c r="E46" s="1"/>
      <c r="F46" s="1"/>
    </row>
    <row r="47" spans="1:6" x14ac:dyDescent="0.25">
      <c r="A47" s="1"/>
      <c r="B47" s="14" t="s">
        <v>7</v>
      </c>
      <c r="C47" s="26"/>
      <c r="D47" s="6"/>
      <c r="E47" s="6"/>
      <c r="F47" s="1"/>
    </row>
    <row r="48" spans="1:6" x14ac:dyDescent="0.25">
      <c r="A48" s="1"/>
      <c r="B48" s="1"/>
      <c r="C48" s="1"/>
      <c r="E48" s="1"/>
    </row>
    <row r="49" spans="1:6" x14ac:dyDescent="0.25">
      <c r="A49" s="7"/>
      <c r="B49" s="1"/>
      <c r="C49" s="1"/>
      <c r="E49" s="1"/>
    </row>
    <row r="53" spans="1:6" x14ac:dyDescent="0.25">
      <c r="F53" s="1"/>
    </row>
  </sheetData>
  <sheetProtection password="87BD" sheet="1" objects="1" scenarios="1"/>
  <mergeCells count="17">
    <mergeCell ref="A12:A20"/>
    <mergeCell ref="B12:B14"/>
    <mergeCell ref="B15:B17"/>
    <mergeCell ref="B18:B20"/>
    <mergeCell ref="A1:F1"/>
    <mergeCell ref="A3:A11"/>
    <mergeCell ref="B3:B5"/>
    <mergeCell ref="B6:B8"/>
    <mergeCell ref="B9:B11"/>
    <mergeCell ref="A21:A29"/>
    <mergeCell ref="B21:B23"/>
    <mergeCell ref="B24:B26"/>
    <mergeCell ref="B27:B29"/>
    <mergeCell ref="A30:A38"/>
    <mergeCell ref="B30:B32"/>
    <mergeCell ref="B33:B35"/>
    <mergeCell ref="B36:B3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71" orientation="portrait" horizontalDpi="300" r:id="rId1"/>
  <headerFooter alignWithMargins="0">
    <oddHeader>&amp;LGara per l'affidamento della fornitura di Angiografi fissi&amp;RGara ID 1857 - Lotto 3</oddHeader>
    <oddFooter>&amp;L&amp;F
Classificazione del documento: Consip Public&amp;R&amp;P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view="pageLayout" zoomScaleNormal="55" zoomScaleSheetLayoutView="85" workbookViewId="0">
      <selection activeCell="D3" sqref="D3:D38"/>
    </sheetView>
  </sheetViews>
  <sheetFormatPr defaultColWidth="8.88671875" defaultRowHeight="13.2" x14ac:dyDescent="0.25"/>
  <cols>
    <col min="3" max="3" width="44" customWidth="1"/>
    <col min="4" max="6" width="11.109375" customWidth="1"/>
    <col min="7" max="255" width="9.109375" customWidth="1"/>
  </cols>
  <sheetData>
    <row r="1" spans="1:9" ht="24" customHeight="1" thickBot="1" x14ac:dyDescent="0.35">
      <c r="A1" s="53" t="s">
        <v>31</v>
      </c>
      <c r="B1" s="54"/>
      <c r="C1" s="54"/>
      <c r="D1" s="54"/>
      <c r="E1" s="54"/>
      <c r="F1" s="55"/>
      <c r="G1" s="8"/>
      <c r="H1" s="1"/>
      <c r="I1" s="1"/>
    </row>
    <row r="2" spans="1:9" ht="30" customHeight="1" thickBot="1" x14ac:dyDescent="0.3">
      <c r="A2" s="2" t="s">
        <v>8</v>
      </c>
      <c r="B2" s="2" t="s">
        <v>0</v>
      </c>
      <c r="C2" s="2" t="s">
        <v>1</v>
      </c>
      <c r="D2" s="22" t="s">
        <v>18</v>
      </c>
      <c r="E2" s="12" t="s">
        <v>34</v>
      </c>
      <c r="F2" s="12" t="s">
        <v>19</v>
      </c>
      <c r="H2" s="1"/>
      <c r="I2" s="1"/>
    </row>
    <row r="3" spans="1:9" ht="13.8" thickBot="1" x14ac:dyDescent="0.3">
      <c r="A3" s="50">
        <v>1</v>
      </c>
      <c r="B3" s="50">
        <v>20</v>
      </c>
      <c r="C3" s="20" t="s">
        <v>3</v>
      </c>
      <c r="D3" s="27"/>
      <c r="E3" s="28" t="str">
        <f>IF(D3&lt;&gt;"",MIN($D$3,$D$12,$D$21,$D$30,)/D3,"")</f>
        <v/>
      </c>
      <c r="F3" s="30" t="str">
        <f>IF(AND(E3&lt;&gt;"",E4&lt;&gt;"",E5&lt;&gt;"",E6&lt;&gt;"",E7&lt;&gt;"",E8&lt;&gt;"",E9&lt;&gt;"",E10&lt;&gt;"",E11&lt;&gt;""),(SUM(E3:E11)/12),"")</f>
        <v/>
      </c>
      <c r="I3" s="1"/>
    </row>
    <row r="4" spans="1:9" x14ac:dyDescent="0.25">
      <c r="A4" s="51"/>
      <c r="B4" s="51"/>
      <c r="C4" s="21" t="s">
        <v>4</v>
      </c>
      <c r="D4" s="31"/>
      <c r="E4" s="36" t="str">
        <f>IF(D4&lt;&gt;"",MIN($D$4,$D$13,$D$22,$D$31)/D4,"")</f>
        <v/>
      </c>
      <c r="F4" s="33"/>
      <c r="I4" s="1"/>
    </row>
    <row r="5" spans="1:9" ht="13.8" thickBot="1" x14ac:dyDescent="0.3">
      <c r="A5" s="51"/>
      <c r="B5" s="51"/>
      <c r="C5" s="23" t="s">
        <v>23</v>
      </c>
      <c r="D5" s="34"/>
      <c r="E5" s="35" t="str">
        <f>IF(D5&lt;&gt;"",MIN($D$5,$D$14,$D$23,$D$32)/D5,"")</f>
        <v/>
      </c>
      <c r="F5" s="33"/>
      <c r="I5" s="1"/>
    </row>
    <row r="6" spans="1:9" x14ac:dyDescent="0.25">
      <c r="A6" s="51"/>
      <c r="B6" s="50">
        <v>24</v>
      </c>
      <c r="C6" s="20" t="s">
        <v>3</v>
      </c>
      <c r="D6" s="27"/>
      <c r="E6" s="28" t="str">
        <f>IF(D6&lt;&gt;"",MIN($D$6,$D$15,$D$24,$D$33)/D6,"")</f>
        <v/>
      </c>
      <c r="F6" s="33"/>
      <c r="I6" s="1"/>
    </row>
    <row r="7" spans="1:9" x14ac:dyDescent="0.25">
      <c r="A7" s="51"/>
      <c r="B7" s="51"/>
      <c r="C7" s="21" t="s">
        <v>4</v>
      </c>
      <c r="D7" s="31"/>
      <c r="E7" s="36" t="str">
        <f>IF(D7&lt;&gt;"",MIN($D$7,$D$16,$D$25,$D$34)/D7,"")</f>
        <v/>
      </c>
      <c r="F7" s="33"/>
      <c r="I7" s="1"/>
    </row>
    <row r="8" spans="1:9" ht="13.8" thickBot="1" x14ac:dyDescent="0.3">
      <c r="A8" s="51"/>
      <c r="B8" s="51"/>
      <c r="C8" s="23" t="s">
        <v>23</v>
      </c>
      <c r="D8" s="34"/>
      <c r="E8" s="35" t="str">
        <f>IF(D8&lt;&gt;"",MIN($D$8,$D$17,$D$26,$D$35)/D8,"")</f>
        <v/>
      </c>
      <c r="F8" s="33"/>
      <c r="I8" s="1"/>
    </row>
    <row r="9" spans="1:9" x14ac:dyDescent="0.25">
      <c r="A9" s="51"/>
      <c r="B9" s="50">
        <v>30</v>
      </c>
      <c r="C9" s="20" t="s">
        <v>3</v>
      </c>
      <c r="D9" s="27"/>
      <c r="E9" s="28" t="str">
        <f>IF(D9&lt;&gt;"",MIN($D$9,$D$18,$D$27,$D$36)/D9,"")</f>
        <v/>
      </c>
      <c r="F9" s="33"/>
      <c r="I9" s="1"/>
    </row>
    <row r="10" spans="1:9" x14ac:dyDescent="0.25">
      <c r="A10" s="51"/>
      <c r="B10" s="51"/>
      <c r="C10" s="21" t="s">
        <v>4</v>
      </c>
      <c r="D10" s="31"/>
      <c r="E10" s="36" t="str">
        <f>IF(D10&lt;&gt;"",MIN($D$10,$D$19,$D$28,$D$37)/D10,"")</f>
        <v/>
      </c>
      <c r="F10" s="33"/>
      <c r="I10" s="1"/>
    </row>
    <row r="11" spans="1:9" ht="13.8" thickBot="1" x14ac:dyDescent="0.3">
      <c r="A11" s="51"/>
      <c r="B11" s="51"/>
      <c r="C11" s="23" t="s">
        <v>23</v>
      </c>
      <c r="D11" s="34"/>
      <c r="E11" s="35" t="str">
        <f>IF(D11&lt;&gt;"",MIN($D$11,$D$20,$D$29,$D$38)/D11,"")</f>
        <v/>
      </c>
      <c r="F11" s="33"/>
      <c r="I11" s="1"/>
    </row>
    <row r="12" spans="1:9" ht="13.8" thickBot="1" x14ac:dyDescent="0.3">
      <c r="A12" s="50">
        <v>2</v>
      </c>
      <c r="B12" s="50">
        <v>20</v>
      </c>
      <c r="C12" s="20" t="s">
        <v>3</v>
      </c>
      <c r="D12" s="27"/>
      <c r="E12" s="28" t="str">
        <f>IF(D12&lt;&gt;"",MIN(D$3,D$6,D$9,D$12,D$15,D$18,D$21,D$24,D$27,D$30,D$33,D$36)/D12,"")</f>
        <v/>
      </c>
      <c r="F12" s="30" t="str">
        <f>IF(AND(E12&lt;&gt;"",E13&lt;&gt;"",E14&lt;&gt;"",E15&lt;&gt;"",E16&lt;&gt;"",E17&lt;&gt;"",E18&lt;&gt;"",E19&lt;&gt;"",E20&lt;&gt;""),(SUM(E12:E20)/12),"")</f>
        <v/>
      </c>
      <c r="I12" s="1"/>
    </row>
    <row r="13" spans="1:9" x14ac:dyDescent="0.25">
      <c r="A13" s="51"/>
      <c r="B13" s="51"/>
      <c r="C13" s="21" t="s">
        <v>4</v>
      </c>
      <c r="D13" s="31"/>
      <c r="E13" s="36" t="str">
        <f>IF(D13&lt;&gt;"",MIN(D$4,D$7,D$10,D$13,D$16,D$19,D$22,D$25,D$28,D$31,D$34,D$37)/D13,"")</f>
        <v/>
      </c>
      <c r="F13" s="33"/>
      <c r="I13" s="1"/>
    </row>
    <row r="14" spans="1:9" ht="13.8" thickBot="1" x14ac:dyDescent="0.3">
      <c r="A14" s="51"/>
      <c r="B14" s="51"/>
      <c r="C14" s="23" t="s">
        <v>23</v>
      </c>
      <c r="D14" s="34"/>
      <c r="E14" s="35" t="str">
        <f>IF(D14&lt;&gt;"",MIN(D$5,D$8,D$11,D$14,D$17,D$20,D$23,D$26,D$29,D$32,D$35,D$38)/D14,"")</f>
        <v/>
      </c>
      <c r="F14" s="33"/>
      <c r="I14" s="1"/>
    </row>
    <row r="15" spans="1:9" x14ac:dyDescent="0.25">
      <c r="A15" s="51"/>
      <c r="B15" s="50">
        <v>24</v>
      </c>
      <c r="C15" s="20" t="s">
        <v>3</v>
      </c>
      <c r="D15" s="27"/>
      <c r="E15" s="28" t="str">
        <f t="shared" ref="E15" si="0">IF(D15&lt;&gt;"",MIN(D$3,D$6,D$9,D$12,D$15,D$18,D$21,D$24,D$27,D$30,D$33,D$36)/D15,"")</f>
        <v/>
      </c>
      <c r="F15" s="33"/>
      <c r="I15" s="1"/>
    </row>
    <row r="16" spans="1:9" x14ac:dyDescent="0.25">
      <c r="A16" s="51"/>
      <c r="B16" s="51"/>
      <c r="C16" s="21" t="s">
        <v>4</v>
      </c>
      <c r="D16" s="31"/>
      <c r="E16" s="36" t="str">
        <f t="shared" ref="E16" si="1">IF(D16&lt;&gt;"",MIN(D$4,D$7,D$10,D$13,D$16,D$19,D$22,D$25,D$28,D$31,D$34,D$37)/D16,"")</f>
        <v/>
      </c>
      <c r="F16" s="33"/>
      <c r="I16" s="1"/>
    </row>
    <row r="17" spans="1:9" ht="13.8" thickBot="1" x14ac:dyDescent="0.3">
      <c r="A17" s="51"/>
      <c r="B17" s="51"/>
      <c r="C17" s="23" t="s">
        <v>23</v>
      </c>
      <c r="D17" s="34"/>
      <c r="E17" s="35" t="str">
        <f t="shared" ref="E17" si="2">IF(D17&lt;&gt;"",MIN(D$5,D$8,D$11,D$14,D$17,D$20,D$23,D$26,D$29,D$32,D$35,D$38)/D17,"")</f>
        <v/>
      </c>
      <c r="F17" s="33"/>
      <c r="I17" s="1"/>
    </row>
    <row r="18" spans="1:9" x14ac:dyDescent="0.25">
      <c r="A18" s="51"/>
      <c r="B18" s="50">
        <v>30</v>
      </c>
      <c r="C18" s="20" t="s">
        <v>3</v>
      </c>
      <c r="D18" s="27"/>
      <c r="E18" s="28" t="str">
        <f t="shared" ref="E18" si="3">IF(D18&lt;&gt;"",MIN(D$3,D$6,D$9,D$12,D$15,D$18,D$21,D$24,D$27,D$30,D$33,D$36)/D18,"")</f>
        <v/>
      </c>
      <c r="F18" s="33"/>
      <c r="I18" s="1"/>
    </row>
    <row r="19" spans="1:9" x14ac:dyDescent="0.25">
      <c r="A19" s="51"/>
      <c r="B19" s="51"/>
      <c r="C19" s="21" t="s">
        <v>4</v>
      </c>
      <c r="D19" s="31"/>
      <c r="E19" s="36" t="str">
        <f t="shared" ref="E19" si="4">IF(D19&lt;&gt;"",MIN(D$4,D$7,D$10,D$13,D$16,D$19,D$22,D$25,D$28,D$31,D$34,D$37)/D19,"")</f>
        <v/>
      </c>
      <c r="F19" s="33"/>
      <c r="I19" s="1"/>
    </row>
    <row r="20" spans="1:9" ht="13.8" thickBot="1" x14ac:dyDescent="0.3">
      <c r="A20" s="51"/>
      <c r="B20" s="51"/>
      <c r="C20" s="23" t="s">
        <v>23</v>
      </c>
      <c r="D20" s="34"/>
      <c r="E20" s="35" t="str">
        <f t="shared" ref="E20" si="5">IF(D20&lt;&gt;"",MIN(D$5,D$8,D$11,D$14,D$17,D$20,D$23,D$26,D$29,D$32,D$35,D$38)/D20,"")</f>
        <v/>
      </c>
      <c r="F20" s="33"/>
      <c r="I20" s="1"/>
    </row>
    <row r="21" spans="1:9" ht="13.8" thickBot="1" x14ac:dyDescent="0.3">
      <c r="A21" s="50">
        <v>3</v>
      </c>
      <c r="B21" s="50">
        <v>20</v>
      </c>
      <c r="C21" s="20" t="s">
        <v>3</v>
      </c>
      <c r="D21" s="27"/>
      <c r="E21" s="28" t="str">
        <f t="shared" ref="E21" si="6">IF(D21&lt;&gt;"",MIN(D$3,D$6,D$9,D$12,D$15,D$18,D$21,D$24,D$27,D$30,D$33,D$36)/D21,"")</f>
        <v/>
      </c>
      <c r="F21" s="30" t="str">
        <f>IF(AND(E21&lt;&gt;"",E22&lt;&gt;"",E23&lt;&gt;"",E24&lt;&gt;"",E25&lt;&gt;"",E26&lt;&gt;"",E27&lt;&gt;"",E28&lt;&gt;"",E29&lt;&gt;""),(SUM(E21:E29)/12),"")</f>
        <v/>
      </c>
      <c r="I21" s="1"/>
    </row>
    <row r="22" spans="1:9" x14ac:dyDescent="0.25">
      <c r="A22" s="51"/>
      <c r="B22" s="51"/>
      <c r="C22" s="21" t="s">
        <v>4</v>
      </c>
      <c r="D22" s="31"/>
      <c r="E22" s="36" t="str">
        <f t="shared" ref="E22" si="7">IF(D22&lt;&gt;"",MIN(D$4,D$7,D$10,D$13,D$16,D$19,D$22,D$25,D$28,D$31,D$34,D$37)/D22,"")</f>
        <v/>
      </c>
      <c r="F22" s="33"/>
      <c r="I22" s="1"/>
    </row>
    <row r="23" spans="1:9" ht="13.8" thickBot="1" x14ac:dyDescent="0.3">
      <c r="A23" s="51"/>
      <c r="B23" s="51"/>
      <c r="C23" s="23" t="s">
        <v>23</v>
      </c>
      <c r="D23" s="34"/>
      <c r="E23" s="35" t="str">
        <f t="shared" ref="E23" si="8">IF(D23&lt;&gt;"",MIN(D$5,D$8,D$11,D$14,D$17,D$20,D$23,D$26,D$29,D$32,D$35,D$38)/D23,"")</f>
        <v/>
      </c>
      <c r="F23" s="33"/>
      <c r="I23" s="1"/>
    </row>
    <row r="24" spans="1:9" x14ac:dyDescent="0.25">
      <c r="A24" s="51"/>
      <c r="B24" s="50">
        <v>24</v>
      </c>
      <c r="C24" s="20" t="s">
        <v>3</v>
      </c>
      <c r="D24" s="27"/>
      <c r="E24" s="28" t="str">
        <f t="shared" ref="E24" si="9">IF(D24&lt;&gt;"",MIN(D$3,D$6,D$9,D$12,D$15,D$18,D$21,D$24,D$27,D$30,D$33,D$36)/D24,"")</f>
        <v/>
      </c>
      <c r="F24" s="33"/>
      <c r="I24" s="1"/>
    </row>
    <row r="25" spans="1:9" x14ac:dyDescent="0.25">
      <c r="A25" s="51"/>
      <c r="B25" s="51"/>
      <c r="C25" s="21" t="s">
        <v>4</v>
      </c>
      <c r="D25" s="31"/>
      <c r="E25" s="36" t="str">
        <f t="shared" ref="E25" si="10">IF(D25&lt;&gt;"",MIN(D$4,D$7,D$10,D$13,D$16,D$19,D$22,D$25,D$28,D$31,D$34,D$37)/D25,"")</f>
        <v/>
      </c>
      <c r="F25" s="33"/>
      <c r="I25" s="1"/>
    </row>
    <row r="26" spans="1:9" ht="13.8" thickBot="1" x14ac:dyDescent="0.3">
      <c r="A26" s="51"/>
      <c r="B26" s="51"/>
      <c r="C26" s="23" t="s">
        <v>23</v>
      </c>
      <c r="D26" s="34"/>
      <c r="E26" s="35" t="str">
        <f t="shared" ref="E26" si="11">IF(D26&lt;&gt;"",MIN(D$5,D$8,D$11,D$14,D$17,D$20,D$23,D$26,D$29,D$32,D$35,D$38)/D26,"")</f>
        <v/>
      </c>
      <c r="F26" s="33"/>
      <c r="I26" s="1"/>
    </row>
    <row r="27" spans="1:9" x14ac:dyDescent="0.25">
      <c r="A27" s="51"/>
      <c r="B27" s="50">
        <v>30</v>
      </c>
      <c r="C27" s="20" t="s">
        <v>3</v>
      </c>
      <c r="D27" s="27"/>
      <c r="E27" s="28" t="str">
        <f t="shared" ref="E27" si="12">IF(D27&lt;&gt;"",MIN(D$3,D$6,D$9,D$12,D$15,D$18,D$21,D$24,D$27,D$30,D$33,D$36)/D27,"")</f>
        <v/>
      </c>
      <c r="F27" s="33"/>
      <c r="I27" s="1"/>
    </row>
    <row r="28" spans="1:9" x14ac:dyDescent="0.25">
      <c r="A28" s="51"/>
      <c r="B28" s="51"/>
      <c r="C28" s="21" t="s">
        <v>4</v>
      </c>
      <c r="D28" s="31"/>
      <c r="E28" s="36" t="str">
        <f t="shared" ref="E28" si="13">IF(D28&lt;&gt;"",MIN(D$4,D$7,D$10,D$13,D$16,D$19,D$22,D$25,D$28,D$31,D$34,D$37)/D28,"")</f>
        <v/>
      </c>
      <c r="F28" s="33"/>
      <c r="I28" s="1"/>
    </row>
    <row r="29" spans="1:9" ht="13.8" thickBot="1" x14ac:dyDescent="0.3">
      <c r="A29" s="51"/>
      <c r="B29" s="51"/>
      <c r="C29" s="23" t="s">
        <v>23</v>
      </c>
      <c r="D29" s="34"/>
      <c r="E29" s="35" t="str">
        <f t="shared" ref="E29" si="14">IF(D29&lt;&gt;"",MIN(D$5,D$8,D$11,D$14,D$17,D$20,D$23,D$26,D$29,D$32,D$35,D$38)/D29,"")</f>
        <v/>
      </c>
      <c r="F29" s="33"/>
      <c r="I29" s="1"/>
    </row>
    <row r="30" spans="1:9" ht="13.8" thickBot="1" x14ac:dyDescent="0.3">
      <c r="A30" s="50">
        <v>4</v>
      </c>
      <c r="B30" s="50">
        <v>20</v>
      </c>
      <c r="C30" s="20" t="s">
        <v>3</v>
      </c>
      <c r="D30" s="27"/>
      <c r="E30" s="28" t="str">
        <f t="shared" ref="E30" si="15">IF(D30&lt;&gt;"",MIN(D$3,D$6,D$9,D$12,D$15,D$18,D$21,D$24,D$27,D$30,D$33,D$36)/D30,"")</f>
        <v/>
      </c>
      <c r="F30" s="30" t="str">
        <f>IF(AND(E30&lt;&gt;"",E31&lt;&gt;"",E32&lt;&gt;"",E33&lt;&gt;"",E34&lt;&gt;"",E35&lt;&gt;"",E36&lt;&gt;"",E37&lt;&gt;"",E38&lt;&gt;""),(SUM(E30:E38)/12),"")</f>
        <v/>
      </c>
      <c r="I30" s="1"/>
    </row>
    <row r="31" spans="1:9" x14ac:dyDescent="0.25">
      <c r="A31" s="51"/>
      <c r="B31" s="51"/>
      <c r="C31" s="21" t="s">
        <v>4</v>
      </c>
      <c r="D31" s="31"/>
      <c r="E31" s="36" t="str">
        <f t="shared" ref="E31" si="16">IF(D31&lt;&gt;"",MIN(D$4,D$7,D$10,D$13,D$16,D$19,D$22,D$25,D$28,D$31,D$34,D$37)/D31,"")</f>
        <v/>
      </c>
      <c r="F31" s="33"/>
      <c r="I31" s="1"/>
    </row>
    <row r="32" spans="1:9" ht="13.8" thickBot="1" x14ac:dyDescent="0.3">
      <c r="A32" s="51"/>
      <c r="B32" s="51"/>
      <c r="C32" s="23" t="s">
        <v>23</v>
      </c>
      <c r="D32" s="34"/>
      <c r="E32" s="35" t="str">
        <f t="shared" ref="E32" si="17">IF(D32&lt;&gt;"",MIN(D$5,D$8,D$11,D$14,D$17,D$20,D$23,D$26,D$29,D$32,D$35,D$38)/D32,"")</f>
        <v/>
      </c>
      <c r="F32" s="33"/>
      <c r="I32" s="1"/>
    </row>
    <row r="33" spans="1:9" x14ac:dyDescent="0.25">
      <c r="A33" s="51"/>
      <c r="B33" s="50">
        <v>24</v>
      </c>
      <c r="C33" s="20" t="s">
        <v>3</v>
      </c>
      <c r="D33" s="27"/>
      <c r="E33" s="28" t="str">
        <f t="shared" ref="E33" si="18">IF(D33&lt;&gt;"",MIN(D$3,D$6,D$9,D$12,D$15,D$18,D$21,D$24,D$27,D$30,D$33,D$36)/D33,"")</f>
        <v/>
      </c>
      <c r="F33" s="33"/>
      <c r="I33" s="1"/>
    </row>
    <row r="34" spans="1:9" x14ac:dyDescent="0.25">
      <c r="A34" s="51"/>
      <c r="B34" s="51"/>
      <c r="C34" s="21" t="s">
        <v>4</v>
      </c>
      <c r="D34" s="31"/>
      <c r="E34" s="36" t="str">
        <f t="shared" ref="E34" si="19">IF(D34&lt;&gt;"",MIN(D$4,D$7,D$10,D$13,D$16,D$19,D$22,D$25,D$28,D$31,D$34,D$37)/D34,"")</f>
        <v/>
      </c>
      <c r="F34" s="33"/>
      <c r="I34" s="1"/>
    </row>
    <row r="35" spans="1:9" ht="13.8" thickBot="1" x14ac:dyDescent="0.3">
      <c r="A35" s="51"/>
      <c r="B35" s="51"/>
      <c r="C35" s="23" t="s">
        <v>23</v>
      </c>
      <c r="D35" s="34"/>
      <c r="E35" s="35" t="str">
        <f t="shared" ref="E35" si="20">IF(D35&lt;&gt;"",MIN(D$5,D$8,D$11,D$14,D$17,D$20,D$23,D$26,D$29,D$32,D$35,D$38)/D35,"")</f>
        <v/>
      </c>
      <c r="F35" s="33"/>
      <c r="I35" s="1"/>
    </row>
    <row r="36" spans="1:9" x14ac:dyDescent="0.25">
      <c r="A36" s="51"/>
      <c r="B36" s="50">
        <v>30</v>
      </c>
      <c r="C36" s="20" t="s">
        <v>3</v>
      </c>
      <c r="D36" s="27"/>
      <c r="E36" s="28" t="str">
        <f t="shared" ref="E36" si="21">IF(D36&lt;&gt;"",MIN(D$3,D$6,D$9,D$12,D$15,D$18,D$21,D$24,D$27,D$30,D$33,D$36)/D36,"")</f>
        <v/>
      </c>
      <c r="F36" s="33"/>
      <c r="I36" s="1"/>
    </row>
    <row r="37" spans="1:9" x14ac:dyDescent="0.25">
      <c r="A37" s="51"/>
      <c r="B37" s="51"/>
      <c r="C37" s="21" t="s">
        <v>4</v>
      </c>
      <c r="D37" s="31"/>
      <c r="E37" s="36" t="str">
        <f t="shared" ref="E37" si="22">IF(D37&lt;&gt;"",MIN(D$4,D$7,D$10,D$13,D$16,D$19,D$22,D$25,D$28,D$31,D$34,D$37)/D37,"")</f>
        <v/>
      </c>
      <c r="F37" s="33"/>
      <c r="I37" s="1"/>
    </row>
    <row r="38" spans="1:9" ht="13.8" thickBot="1" x14ac:dyDescent="0.3">
      <c r="A38" s="52"/>
      <c r="B38" s="52"/>
      <c r="C38" s="24" t="s">
        <v>23</v>
      </c>
      <c r="D38" s="46"/>
      <c r="E38" s="38" t="str">
        <f t="shared" ref="E38" si="23">IF(D38&lt;&gt;"",MIN(D$5,D$8,D$11,D$14,D$17,D$20,D$23,D$26,D$29,D$32,D$35,D$38)/D38,"")</f>
        <v/>
      </c>
      <c r="F38" s="39"/>
      <c r="I38" s="1"/>
    </row>
    <row r="39" spans="1:9" s="10" customFormat="1" x14ac:dyDescent="0.25">
      <c r="A39" s="3"/>
      <c r="B39" s="9"/>
      <c r="C39" s="3"/>
      <c r="D39" s="3"/>
      <c r="E39" s="3"/>
      <c r="F39" s="3"/>
      <c r="G39" s="11"/>
      <c r="H39" s="3"/>
      <c r="I39" s="3"/>
    </row>
    <row r="40" spans="1:9" s="10" customFormat="1" x14ac:dyDescent="0.25">
      <c r="A40" s="3"/>
      <c r="B40" s="9"/>
      <c r="C40" s="3"/>
      <c r="D40" s="3"/>
      <c r="E40" s="3"/>
      <c r="F40" s="3"/>
      <c r="G40" s="11"/>
      <c r="H40" s="3"/>
      <c r="I40" s="3"/>
    </row>
    <row r="41" spans="1:9" s="10" customFormat="1" x14ac:dyDescent="0.25">
      <c r="A41" s="3"/>
      <c r="B41" s="9"/>
      <c r="C41" s="3"/>
      <c r="D41" s="3"/>
      <c r="E41" s="3"/>
      <c r="F41" s="3"/>
      <c r="G41" s="11"/>
      <c r="H41" s="3"/>
      <c r="I41" s="3"/>
    </row>
    <row r="42" spans="1:9" s="10" customFormat="1" x14ac:dyDescent="0.25">
      <c r="A42" s="4"/>
      <c r="B42" s="13" t="s">
        <v>5</v>
      </c>
      <c r="C42" s="1"/>
      <c r="D42" s="6"/>
      <c r="E42" s="1"/>
      <c r="F42" s="1"/>
      <c r="G42"/>
      <c r="H42" s="3"/>
    </row>
    <row r="43" spans="1:9" s="10" customFormat="1" x14ac:dyDescent="0.25">
      <c r="A43" s="25"/>
      <c r="B43" s="1" t="s">
        <v>11</v>
      </c>
      <c r="C43" s="1"/>
      <c r="D43" s="6"/>
      <c r="E43" s="1"/>
      <c r="F43" s="1"/>
      <c r="G43"/>
      <c r="H43" s="3"/>
    </row>
    <row r="44" spans="1:9" s="10" customFormat="1" x14ac:dyDescent="0.25">
      <c r="A44" s="5"/>
      <c r="B44" s="1" t="s">
        <v>6</v>
      </c>
      <c r="C44" s="1"/>
      <c r="D44" s="6"/>
      <c r="E44" s="1"/>
      <c r="F44" s="1"/>
      <c r="G44"/>
      <c r="H44" s="3"/>
    </row>
    <row r="45" spans="1:9" x14ac:dyDescent="0.25">
      <c r="A45" s="1"/>
      <c r="B45" s="1"/>
      <c r="C45" s="1"/>
      <c r="D45" s="6"/>
      <c r="E45" s="1"/>
      <c r="F45" s="1"/>
      <c r="H45" s="1"/>
    </row>
    <row r="46" spans="1:9" x14ac:dyDescent="0.25">
      <c r="A46" s="1"/>
      <c r="B46" s="1"/>
      <c r="C46" s="1"/>
      <c r="D46" s="1"/>
      <c r="E46" s="1"/>
      <c r="F46" s="1"/>
    </row>
    <row r="47" spans="1:9" x14ac:dyDescent="0.25">
      <c r="A47" s="1"/>
      <c r="B47" s="14" t="s">
        <v>7</v>
      </c>
      <c r="C47" s="26"/>
      <c r="D47" s="6"/>
      <c r="E47" s="6"/>
      <c r="F47" s="1"/>
    </row>
    <row r="48" spans="1:9" x14ac:dyDescent="0.25">
      <c r="A48" s="1"/>
      <c r="B48" s="1"/>
      <c r="C48" s="1"/>
      <c r="D48" s="1"/>
      <c r="E48" s="1"/>
      <c r="F48" s="1"/>
    </row>
    <row r="49" spans="1:9" x14ac:dyDescent="0.25">
      <c r="A49" s="7"/>
      <c r="B49" s="1"/>
      <c r="C49" s="1"/>
      <c r="E49" s="1"/>
    </row>
    <row r="53" spans="1:9" x14ac:dyDescent="0.25">
      <c r="F53" s="1"/>
      <c r="G53" s="1"/>
      <c r="I53" s="1"/>
    </row>
  </sheetData>
  <sheetProtection password="87BD" sheet="1" objects="1" scenarios="1"/>
  <mergeCells count="17">
    <mergeCell ref="A12:A20"/>
    <mergeCell ref="B12:B14"/>
    <mergeCell ref="B15:B17"/>
    <mergeCell ref="B18:B20"/>
    <mergeCell ref="A1:F1"/>
    <mergeCell ref="A3:A11"/>
    <mergeCell ref="B3:B5"/>
    <mergeCell ref="B6:B8"/>
    <mergeCell ref="B9:B11"/>
    <mergeCell ref="A21:A29"/>
    <mergeCell ref="B21:B23"/>
    <mergeCell ref="B24:B26"/>
    <mergeCell ref="B27:B29"/>
    <mergeCell ref="A30:A38"/>
    <mergeCell ref="B30:B32"/>
    <mergeCell ref="B33:B35"/>
    <mergeCell ref="B36:B3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3" orientation="portrait" horizontalDpi="300" r:id="rId1"/>
  <headerFooter alignWithMargins="0">
    <oddHeader>&amp;LGara per l'affidamento della fornitura di Angiografi fissi&amp;RGara ID 1857 - Lotto 3</oddHeader>
    <oddFooter>&amp;L&amp;F
Classificazione del documento: Consip Public&amp;R&amp;P di &amp;N</oddFooter>
  </headerFooter>
  <colBreaks count="1" manualBreakCount="1">
    <brk id="6" max="5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view="pageLayout" zoomScaleNormal="50" workbookViewId="0">
      <selection activeCell="E3" sqref="E3"/>
    </sheetView>
  </sheetViews>
  <sheetFormatPr defaultColWidth="8.88671875" defaultRowHeight="13.2" x14ac:dyDescent="0.25"/>
  <cols>
    <col min="3" max="3" width="44" customWidth="1"/>
    <col min="4" max="6" width="11.109375" customWidth="1"/>
    <col min="7" max="255" width="9.109375" customWidth="1"/>
  </cols>
  <sheetData>
    <row r="1" spans="1:9" ht="24" customHeight="1" thickBot="1" x14ac:dyDescent="0.35">
      <c r="A1" s="53" t="s">
        <v>32</v>
      </c>
      <c r="B1" s="54"/>
      <c r="C1" s="54"/>
      <c r="D1" s="54"/>
      <c r="E1" s="54"/>
      <c r="F1" s="55"/>
      <c r="G1" s="8"/>
      <c r="H1" s="1"/>
      <c r="I1" s="1"/>
    </row>
    <row r="2" spans="1:9" ht="30" customHeight="1" thickBot="1" x14ac:dyDescent="0.3">
      <c r="A2" s="2" t="s">
        <v>8</v>
      </c>
      <c r="B2" s="2" t="s">
        <v>0</v>
      </c>
      <c r="C2" s="2" t="s">
        <v>1</v>
      </c>
      <c r="D2" s="15" t="s">
        <v>15</v>
      </c>
      <c r="E2" s="12" t="s">
        <v>20</v>
      </c>
      <c r="F2" s="12" t="s">
        <v>21</v>
      </c>
      <c r="H2" s="1"/>
      <c r="I2" s="1"/>
    </row>
    <row r="3" spans="1:9" ht="13.8" thickBot="1" x14ac:dyDescent="0.3">
      <c r="A3" s="50">
        <v>1</v>
      </c>
      <c r="B3" s="50">
        <v>20</v>
      </c>
      <c r="C3" s="20" t="s">
        <v>3</v>
      </c>
      <c r="D3" s="27"/>
      <c r="E3" s="28" t="str">
        <f>IF(D3&lt;&gt;"",D3/MAX($D$3,$D$12,$D$21,$D$30),"")</f>
        <v/>
      </c>
      <c r="F3" s="45" t="str">
        <f>IF(AND(E3&lt;&gt;"",E4&lt;&gt;"",E5&lt;&gt;"",E6&lt;&gt;"",E7&lt;&gt;"",E8&lt;&gt;"",E9&lt;&gt;"",E10&lt;&gt;"",E11&lt;&gt;""),(SUM(E3:E11)/9),"")</f>
        <v/>
      </c>
      <c r="I3" s="1"/>
    </row>
    <row r="4" spans="1:9" x14ac:dyDescent="0.25">
      <c r="A4" s="51"/>
      <c r="B4" s="51"/>
      <c r="C4" s="21" t="s">
        <v>4</v>
      </c>
      <c r="D4" s="31"/>
      <c r="E4" s="32" t="str">
        <f>IF(D4&lt;&gt;"",D4/MAX($D$4,$D$13,$D$22,$D$31),"")</f>
        <v/>
      </c>
      <c r="F4" s="33"/>
      <c r="I4" s="1"/>
    </row>
    <row r="5" spans="1:9" ht="13.8" thickBot="1" x14ac:dyDescent="0.3">
      <c r="A5" s="51"/>
      <c r="B5" s="51"/>
      <c r="C5" s="23" t="s">
        <v>23</v>
      </c>
      <c r="D5" s="34"/>
      <c r="E5" s="35" t="str">
        <f>IF(D5&lt;&gt;"",D5/MAX(D$5,D$14,D$23,D$32),"")</f>
        <v/>
      </c>
      <c r="F5" s="33"/>
      <c r="I5" s="1"/>
    </row>
    <row r="6" spans="1:9" x14ac:dyDescent="0.25">
      <c r="A6" s="51"/>
      <c r="B6" s="50">
        <v>24</v>
      </c>
      <c r="C6" s="20" t="s">
        <v>3</v>
      </c>
      <c r="D6" s="27"/>
      <c r="E6" s="28" t="str">
        <f>IF(D6&lt;&gt;"",D6/MAX($D$6,$D$15,$D$24,$D$33),"")</f>
        <v/>
      </c>
      <c r="F6" s="33"/>
      <c r="I6" s="1"/>
    </row>
    <row r="7" spans="1:9" x14ac:dyDescent="0.25">
      <c r="A7" s="51"/>
      <c r="B7" s="51"/>
      <c r="C7" s="21" t="s">
        <v>4</v>
      </c>
      <c r="D7" s="31"/>
      <c r="E7" s="32" t="str">
        <f>IF(D7&lt;&gt;"",D7/MAX($D$7,$D$16,$D$25,$D$34),"")</f>
        <v/>
      </c>
      <c r="F7" s="33"/>
      <c r="I7" s="1"/>
    </row>
    <row r="8" spans="1:9" ht="13.8" thickBot="1" x14ac:dyDescent="0.3">
      <c r="A8" s="51"/>
      <c r="B8" s="51"/>
      <c r="C8" s="23" t="s">
        <v>23</v>
      </c>
      <c r="D8" s="34"/>
      <c r="E8" s="35" t="str">
        <f>IF(D8&lt;&gt;"",D8/MAX($D$8,$D$17,$D$26,$D$32),"")</f>
        <v/>
      </c>
      <c r="F8" s="33"/>
      <c r="I8" s="1"/>
    </row>
    <row r="9" spans="1:9" x14ac:dyDescent="0.25">
      <c r="A9" s="51"/>
      <c r="B9" s="50">
        <v>30</v>
      </c>
      <c r="C9" s="20" t="s">
        <v>3</v>
      </c>
      <c r="D9" s="27"/>
      <c r="E9" s="28" t="str">
        <f>IF(D9&lt;&gt;"",D9/MAX($D$9,$D$18,$D$27,$D$36),"")</f>
        <v/>
      </c>
      <c r="F9" s="33"/>
      <c r="I9" s="1"/>
    </row>
    <row r="10" spans="1:9" x14ac:dyDescent="0.25">
      <c r="A10" s="51"/>
      <c r="B10" s="51"/>
      <c r="C10" s="21" t="s">
        <v>4</v>
      </c>
      <c r="D10" s="31"/>
      <c r="E10" s="32" t="str">
        <f>IF(D10&lt;&gt;"",D10/MAX($D$10,$D$19,$D$28,$D$37),"")</f>
        <v/>
      </c>
      <c r="F10" s="33"/>
      <c r="I10" s="1"/>
    </row>
    <row r="11" spans="1:9" ht="13.8" thickBot="1" x14ac:dyDescent="0.3">
      <c r="A11" s="51"/>
      <c r="B11" s="51"/>
      <c r="C11" s="23" t="s">
        <v>23</v>
      </c>
      <c r="D11" s="34"/>
      <c r="E11" s="35" t="str">
        <f>IF(D11&lt;&gt;"",D11/MAX($D$11,$D$20,$D$29,$D$38),"")</f>
        <v/>
      </c>
      <c r="F11" s="33"/>
      <c r="I11" s="1"/>
    </row>
    <row r="12" spans="1:9" ht="13.8" thickBot="1" x14ac:dyDescent="0.3">
      <c r="A12" s="50">
        <v>2</v>
      </c>
      <c r="B12" s="50">
        <v>20</v>
      </c>
      <c r="C12" s="20" t="s">
        <v>3</v>
      </c>
      <c r="D12" s="27"/>
      <c r="E12" s="28" t="str">
        <f>IF(D12&lt;&gt;"",D12/MAX($D$3,$D$12,$D$21,$D$30),"")</f>
        <v/>
      </c>
      <c r="F12" s="45" t="str">
        <f>IF(AND(E12&lt;&gt;"",E13&lt;&gt;"",E14&lt;&gt;"",E15&lt;&gt;"",E16&lt;&gt;"",E17&lt;&gt;"",E18&lt;&gt;"",E19&lt;&gt;"",E20&lt;&gt;""),(SUM(E12:E20)/9),"")</f>
        <v/>
      </c>
      <c r="I12" s="1"/>
    </row>
    <row r="13" spans="1:9" x14ac:dyDescent="0.25">
      <c r="A13" s="51"/>
      <c r="B13" s="51"/>
      <c r="C13" s="21" t="s">
        <v>4</v>
      </c>
      <c r="D13" s="31"/>
      <c r="E13" s="32" t="str">
        <f>IF(D13&lt;&gt;"",D13/MAX($D$4,$D$13,$D$22,$D$31),"")</f>
        <v/>
      </c>
      <c r="F13" s="33"/>
      <c r="I13" s="1"/>
    </row>
    <row r="14" spans="1:9" ht="13.8" thickBot="1" x14ac:dyDescent="0.3">
      <c r="A14" s="51"/>
      <c r="B14" s="51"/>
      <c r="C14" s="23" t="s">
        <v>23</v>
      </c>
      <c r="D14" s="34"/>
      <c r="E14" s="35" t="str">
        <f>IF(D14&lt;&gt;"",D14/MAX(D$5,D$14,D$23,D$32),"")</f>
        <v/>
      </c>
      <c r="F14" s="33"/>
      <c r="I14" s="1"/>
    </row>
    <row r="15" spans="1:9" x14ac:dyDescent="0.25">
      <c r="A15" s="51"/>
      <c r="B15" s="50">
        <v>24</v>
      </c>
      <c r="C15" s="20" t="s">
        <v>3</v>
      </c>
      <c r="D15" s="27"/>
      <c r="E15" s="28" t="str">
        <f>IF(D15&lt;&gt;"",D15/MAX($D$6,$D$15,$D$24,$D$33),"")</f>
        <v/>
      </c>
      <c r="F15" s="33"/>
      <c r="I15" s="1"/>
    </row>
    <row r="16" spans="1:9" x14ac:dyDescent="0.25">
      <c r="A16" s="51"/>
      <c r="B16" s="51"/>
      <c r="C16" s="21" t="s">
        <v>4</v>
      </c>
      <c r="D16" s="31"/>
      <c r="E16" s="32" t="str">
        <f>IF(D16&lt;&gt;"",D16/MAX($D$7,$D$16,$D$25,$D$34),"")</f>
        <v/>
      </c>
      <c r="F16" s="33"/>
      <c r="I16" s="1"/>
    </row>
    <row r="17" spans="1:9" ht="13.8" thickBot="1" x14ac:dyDescent="0.3">
      <c r="A17" s="51"/>
      <c r="B17" s="51"/>
      <c r="C17" s="23" t="s">
        <v>23</v>
      </c>
      <c r="D17" s="34"/>
      <c r="E17" s="35" t="str">
        <f>IF(D17&lt;&gt;"",D17/MAX($D$8,$D$17,$D$26,$D$32),"")</f>
        <v/>
      </c>
      <c r="F17" s="33"/>
      <c r="I17" s="1"/>
    </row>
    <row r="18" spans="1:9" x14ac:dyDescent="0.25">
      <c r="A18" s="51"/>
      <c r="B18" s="50">
        <v>30</v>
      </c>
      <c r="C18" s="20" t="s">
        <v>3</v>
      </c>
      <c r="D18" s="27"/>
      <c r="E18" s="28" t="str">
        <f>IF(D18&lt;&gt;"",D18/MAX($D$9,$D$18,$D$27,$D$36),"")</f>
        <v/>
      </c>
      <c r="F18" s="33"/>
      <c r="I18" s="1"/>
    </row>
    <row r="19" spans="1:9" x14ac:dyDescent="0.25">
      <c r="A19" s="51"/>
      <c r="B19" s="51"/>
      <c r="C19" s="21" t="s">
        <v>4</v>
      </c>
      <c r="D19" s="31"/>
      <c r="E19" s="32" t="str">
        <f>IF(D19&lt;&gt;"",D19/MAX($D$10,$D$19,$D$28,$D$37),"")</f>
        <v/>
      </c>
      <c r="F19" s="33"/>
      <c r="I19" s="1"/>
    </row>
    <row r="20" spans="1:9" ht="13.8" thickBot="1" x14ac:dyDescent="0.3">
      <c r="A20" s="51"/>
      <c r="B20" s="51"/>
      <c r="C20" s="23" t="s">
        <v>23</v>
      </c>
      <c r="D20" s="34"/>
      <c r="E20" s="35" t="str">
        <f>IF(D20&lt;&gt;"",D20/MAX($D$11,$D$20,$D$29,$D$38),"")</f>
        <v/>
      </c>
      <c r="F20" s="33"/>
      <c r="I20" s="1"/>
    </row>
    <row r="21" spans="1:9" ht="13.8" thickBot="1" x14ac:dyDescent="0.3">
      <c r="A21" s="50">
        <v>3</v>
      </c>
      <c r="B21" s="50">
        <v>20</v>
      </c>
      <c r="C21" s="20" t="s">
        <v>3</v>
      </c>
      <c r="D21" s="27"/>
      <c r="E21" s="28" t="str">
        <f>IF(D21&lt;&gt;"",D21/MAX($D$3,$D$12,$D$21,$D$30),"")</f>
        <v/>
      </c>
      <c r="F21" s="45" t="str">
        <f>IF(AND(E21&lt;&gt;"",E22&lt;&gt;"",E23&lt;&gt;"",E24&lt;&gt;"",E25&lt;&gt;"",E26&lt;&gt;"",E27&lt;&gt;"",E28&lt;&gt;"",E29&lt;&gt;""),(SUM(E21:E29)/9),"")</f>
        <v/>
      </c>
      <c r="I21" s="1"/>
    </row>
    <row r="22" spans="1:9" x14ac:dyDescent="0.25">
      <c r="A22" s="51"/>
      <c r="B22" s="51"/>
      <c r="C22" s="21" t="s">
        <v>4</v>
      </c>
      <c r="D22" s="31"/>
      <c r="E22" s="32" t="str">
        <f>IF(D22&lt;&gt;"",D22/MAX($D$4,$D$13,$D$22,$D$31),"")</f>
        <v/>
      </c>
      <c r="F22" s="33"/>
      <c r="I22" s="1"/>
    </row>
    <row r="23" spans="1:9" ht="13.8" thickBot="1" x14ac:dyDescent="0.3">
      <c r="A23" s="51"/>
      <c r="B23" s="51"/>
      <c r="C23" s="23" t="s">
        <v>23</v>
      </c>
      <c r="D23" s="34"/>
      <c r="E23" s="35" t="str">
        <f>IF(D23&lt;&gt;"",D23/MAX(D$5,D$14,D$23,D$32),"")</f>
        <v/>
      </c>
      <c r="F23" s="33"/>
      <c r="I23" s="1"/>
    </row>
    <row r="24" spans="1:9" x14ac:dyDescent="0.25">
      <c r="A24" s="51"/>
      <c r="B24" s="50">
        <v>24</v>
      </c>
      <c r="C24" s="20" t="s">
        <v>3</v>
      </c>
      <c r="D24" s="27"/>
      <c r="E24" s="28" t="str">
        <f>IF(D24&lt;&gt;"",D24/MAX($D$6,$D$15,$D$24,$D$33),"")</f>
        <v/>
      </c>
      <c r="F24" s="33"/>
      <c r="I24" s="1"/>
    </row>
    <row r="25" spans="1:9" x14ac:dyDescent="0.25">
      <c r="A25" s="51"/>
      <c r="B25" s="51"/>
      <c r="C25" s="21" t="s">
        <v>4</v>
      </c>
      <c r="D25" s="31"/>
      <c r="E25" s="32" t="str">
        <f>IF(D25&lt;&gt;"",D25/MAX($D$7,$D$16,$D$25,$D$34),"")</f>
        <v/>
      </c>
      <c r="F25" s="33"/>
      <c r="I25" s="1"/>
    </row>
    <row r="26" spans="1:9" ht="13.8" thickBot="1" x14ac:dyDescent="0.3">
      <c r="A26" s="51"/>
      <c r="B26" s="51"/>
      <c r="C26" s="23" t="s">
        <v>23</v>
      </c>
      <c r="D26" s="34"/>
      <c r="E26" s="35" t="str">
        <f>IF(D26&lt;&gt;"",D26/MAX($D$8,$D$17,$D$26,$D$32),"")</f>
        <v/>
      </c>
      <c r="F26" s="33"/>
      <c r="I26" s="1"/>
    </row>
    <row r="27" spans="1:9" x14ac:dyDescent="0.25">
      <c r="A27" s="51"/>
      <c r="B27" s="50">
        <v>30</v>
      </c>
      <c r="C27" s="20" t="s">
        <v>3</v>
      </c>
      <c r="D27" s="27"/>
      <c r="E27" s="28" t="str">
        <f>IF(D27&lt;&gt;"",D27/MAX($D$9,$D$18,$D$27,$D$36),"")</f>
        <v/>
      </c>
      <c r="F27" s="33"/>
      <c r="I27" s="1"/>
    </row>
    <row r="28" spans="1:9" x14ac:dyDescent="0.25">
      <c r="A28" s="51"/>
      <c r="B28" s="51"/>
      <c r="C28" s="21" t="s">
        <v>4</v>
      </c>
      <c r="D28" s="31"/>
      <c r="E28" s="32" t="str">
        <f>IF(D28&lt;&gt;"",D28/MAX($D$10,$D$19,$D$28,$D$37),"")</f>
        <v/>
      </c>
      <c r="F28" s="33"/>
      <c r="I28" s="1"/>
    </row>
    <row r="29" spans="1:9" ht="13.8" thickBot="1" x14ac:dyDescent="0.3">
      <c r="A29" s="51"/>
      <c r="B29" s="51"/>
      <c r="C29" s="23" t="s">
        <v>23</v>
      </c>
      <c r="D29" s="34"/>
      <c r="E29" s="35" t="str">
        <f>IF(D29&lt;&gt;"",D29/MAX($D$11,$D$20,$D$29,$D$38),"")</f>
        <v/>
      </c>
      <c r="F29" s="33"/>
      <c r="I29" s="1"/>
    </row>
    <row r="30" spans="1:9" ht="13.8" thickBot="1" x14ac:dyDescent="0.3">
      <c r="A30" s="50">
        <v>4</v>
      </c>
      <c r="B30" s="50">
        <v>20</v>
      </c>
      <c r="C30" s="20" t="s">
        <v>3</v>
      </c>
      <c r="D30" s="27"/>
      <c r="E30" s="28" t="str">
        <f>IF(D30&lt;&gt;"",D30/MAX($D$3,$D$12,$D$21,$D$30),"")</f>
        <v/>
      </c>
      <c r="F30" s="30" t="str">
        <f>IF(AND(E30&lt;&gt;"",E31&lt;&gt;"",E32&lt;&gt;"",E33&lt;&gt;"",E34&lt;&gt;"",E35&lt;&gt;"",E36&lt;&gt;"",E37&lt;&gt;"",E38&lt;&gt;""),(SUM(E30:E38)/9),"")</f>
        <v/>
      </c>
      <c r="I30" s="1"/>
    </row>
    <row r="31" spans="1:9" x14ac:dyDescent="0.25">
      <c r="A31" s="51"/>
      <c r="B31" s="51"/>
      <c r="C31" s="21" t="s">
        <v>4</v>
      </c>
      <c r="D31" s="31"/>
      <c r="E31" s="32" t="str">
        <f>IF(D31&lt;&gt;"",D31/MAX($D$4,$D$13,$D$22,$D$31),"")</f>
        <v/>
      </c>
      <c r="F31" s="33"/>
      <c r="I31" s="1"/>
    </row>
    <row r="32" spans="1:9" ht="13.8" thickBot="1" x14ac:dyDescent="0.3">
      <c r="A32" s="51"/>
      <c r="B32" s="51"/>
      <c r="C32" s="23" t="s">
        <v>23</v>
      </c>
      <c r="D32" s="34"/>
      <c r="E32" s="35" t="str">
        <f>IF(D32&lt;&gt;"",D32/MAX(D$5,D$14,D$23,D$32),"")</f>
        <v/>
      </c>
      <c r="F32" s="33"/>
      <c r="I32" s="1"/>
    </row>
    <row r="33" spans="1:9" x14ac:dyDescent="0.25">
      <c r="A33" s="51"/>
      <c r="B33" s="50">
        <v>24</v>
      </c>
      <c r="C33" s="20" t="s">
        <v>3</v>
      </c>
      <c r="D33" s="27"/>
      <c r="E33" s="28" t="str">
        <f>IF(D33&lt;&gt;"",D33/MAX($D$6,$D$15,$D$24,$D$33),"")</f>
        <v/>
      </c>
      <c r="F33" s="33"/>
      <c r="I33" s="1"/>
    </row>
    <row r="34" spans="1:9" x14ac:dyDescent="0.25">
      <c r="A34" s="51"/>
      <c r="B34" s="51"/>
      <c r="C34" s="21" t="s">
        <v>4</v>
      </c>
      <c r="D34" s="31"/>
      <c r="E34" s="32" t="str">
        <f>IF(D34&lt;&gt;"",D34/MAX($D$7,$D$16,$D$25,$D$34),"")</f>
        <v/>
      </c>
      <c r="F34" s="33"/>
      <c r="I34" s="1"/>
    </row>
    <row r="35" spans="1:9" ht="13.8" thickBot="1" x14ac:dyDescent="0.3">
      <c r="A35" s="51"/>
      <c r="B35" s="51"/>
      <c r="C35" s="23" t="s">
        <v>23</v>
      </c>
      <c r="D35" s="34"/>
      <c r="E35" s="35" t="str">
        <f>IF(D35&lt;&gt;"",D35/MAX($D$8,$D$17,$D$26,$D$32),"")</f>
        <v/>
      </c>
      <c r="F35" s="33"/>
      <c r="I35" s="1"/>
    </row>
    <row r="36" spans="1:9" x14ac:dyDescent="0.25">
      <c r="A36" s="51"/>
      <c r="B36" s="50">
        <v>30</v>
      </c>
      <c r="C36" s="20" t="s">
        <v>3</v>
      </c>
      <c r="D36" s="27"/>
      <c r="E36" s="28" t="str">
        <f>IF(D36&lt;&gt;"",D36/MAX($D$9,$D$18,$D$27,$D$36),"")</f>
        <v/>
      </c>
      <c r="F36" s="33"/>
      <c r="I36" s="1"/>
    </row>
    <row r="37" spans="1:9" x14ac:dyDescent="0.25">
      <c r="A37" s="51"/>
      <c r="B37" s="51"/>
      <c r="C37" s="21" t="s">
        <v>4</v>
      </c>
      <c r="D37" s="31"/>
      <c r="E37" s="32" t="str">
        <f>IF(D37&lt;&gt;"",D37/MAX($D$10,$D$19,$D$28,$D$37),"")</f>
        <v/>
      </c>
      <c r="F37" s="33"/>
      <c r="I37" s="1"/>
    </row>
    <row r="38" spans="1:9" ht="13.8" thickBot="1" x14ac:dyDescent="0.3">
      <c r="A38" s="52"/>
      <c r="B38" s="52"/>
      <c r="C38" s="24" t="s">
        <v>23</v>
      </c>
      <c r="D38" s="46"/>
      <c r="E38" s="38" t="str">
        <f>IF(D38&lt;&gt;"",D38/MAX($D$11,$D$20,$D$29,$D$38),"")</f>
        <v/>
      </c>
      <c r="F38" s="39"/>
      <c r="I38" s="1"/>
    </row>
    <row r="39" spans="1:9" s="10" customFormat="1" x14ac:dyDescent="0.25">
      <c r="A39" s="3"/>
      <c r="B39" s="9"/>
      <c r="C39" s="3"/>
      <c r="D39" s="3"/>
      <c r="E39" s="3"/>
      <c r="F39" s="3"/>
      <c r="G39" s="11"/>
      <c r="H39" s="3"/>
      <c r="I39" s="3"/>
    </row>
    <row r="40" spans="1:9" s="10" customFormat="1" x14ac:dyDescent="0.25">
      <c r="A40" s="3"/>
      <c r="B40" s="9"/>
      <c r="C40" s="3"/>
      <c r="D40" s="3"/>
      <c r="E40" s="3"/>
      <c r="F40" s="3"/>
      <c r="G40" s="11"/>
      <c r="H40" s="3"/>
      <c r="I40" s="3"/>
    </row>
    <row r="41" spans="1:9" s="10" customFormat="1" x14ac:dyDescent="0.25">
      <c r="A41" s="3"/>
      <c r="B41" s="9"/>
      <c r="C41" s="3"/>
      <c r="D41" s="3"/>
      <c r="E41" s="3"/>
      <c r="F41" s="3"/>
      <c r="G41" s="11"/>
      <c r="H41" s="3"/>
      <c r="I41" s="3"/>
    </row>
    <row r="42" spans="1:9" s="10" customFormat="1" x14ac:dyDescent="0.25">
      <c r="A42" s="4"/>
      <c r="B42" s="13" t="s">
        <v>5</v>
      </c>
      <c r="C42" s="1"/>
      <c r="D42" s="6"/>
      <c r="E42" s="1"/>
      <c r="F42" s="1"/>
      <c r="G42"/>
      <c r="H42" s="3"/>
    </row>
    <row r="43" spans="1:9" s="10" customFormat="1" x14ac:dyDescent="0.25">
      <c r="A43" s="25"/>
      <c r="B43" s="1" t="s">
        <v>11</v>
      </c>
      <c r="C43" s="1"/>
      <c r="D43" s="6"/>
      <c r="E43" s="1"/>
      <c r="F43" s="1"/>
      <c r="G43"/>
      <c r="H43" s="3"/>
    </row>
    <row r="44" spans="1:9" s="10" customFormat="1" x14ac:dyDescent="0.25">
      <c r="A44" s="5"/>
      <c r="B44" s="1" t="s">
        <v>6</v>
      </c>
      <c r="C44" s="1"/>
      <c r="D44" s="6"/>
      <c r="E44" s="1"/>
      <c r="F44" s="1"/>
      <c r="G44"/>
      <c r="H44" s="3"/>
    </row>
    <row r="45" spans="1:9" x14ac:dyDescent="0.25">
      <c r="A45" s="1"/>
      <c r="B45" s="1"/>
      <c r="C45" s="1"/>
      <c r="D45" s="6"/>
      <c r="E45" s="1"/>
      <c r="F45" s="1"/>
      <c r="H45" s="1"/>
    </row>
    <row r="46" spans="1:9" x14ac:dyDescent="0.25">
      <c r="A46" s="1"/>
      <c r="B46" s="1"/>
      <c r="C46" s="1"/>
      <c r="D46" s="1"/>
      <c r="E46" s="1"/>
      <c r="F46" s="1"/>
    </row>
    <row r="47" spans="1:9" x14ac:dyDescent="0.25">
      <c r="A47" s="1"/>
      <c r="B47" s="14" t="s">
        <v>7</v>
      </c>
      <c r="C47" s="26"/>
      <c r="D47" s="6"/>
      <c r="E47" s="6"/>
      <c r="F47" s="1"/>
    </row>
    <row r="48" spans="1:9" x14ac:dyDescent="0.25">
      <c r="A48" s="1"/>
      <c r="B48" s="1"/>
      <c r="C48" s="1"/>
      <c r="D48" s="1"/>
      <c r="E48" s="1"/>
      <c r="F48" s="1"/>
    </row>
    <row r="49" spans="1:9" x14ac:dyDescent="0.25">
      <c r="A49" s="7"/>
      <c r="B49" s="1"/>
      <c r="C49" s="1"/>
      <c r="E49" s="1"/>
    </row>
    <row r="53" spans="1:9" x14ac:dyDescent="0.25">
      <c r="F53" s="1"/>
      <c r="G53" s="1"/>
      <c r="I53" s="1"/>
    </row>
  </sheetData>
  <sheetProtection password="87BD" sheet="1" objects="1" scenarios="1"/>
  <mergeCells count="17">
    <mergeCell ref="A12:A20"/>
    <mergeCell ref="B12:B14"/>
    <mergeCell ref="B15:B17"/>
    <mergeCell ref="B18:B20"/>
    <mergeCell ref="A1:F1"/>
    <mergeCell ref="A3:A11"/>
    <mergeCell ref="B3:B5"/>
    <mergeCell ref="B6:B8"/>
    <mergeCell ref="B9:B11"/>
    <mergeCell ref="A21:A29"/>
    <mergeCell ref="B21:B23"/>
    <mergeCell ref="B24:B26"/>
    <mergeCell ref="B27:B29"/>
    <mergeCell ref="A30:A38"/>
    <mergeCell ref="B30:B32"/>
    <mergeCell ref="B33:B35"/>
    <mergeCell ref="B36:B3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3" orientation="portrait" horizontalDpi="300" r:id="rId1"/>
  <headerFooter alignWithMargins="0">
    <oddHeader>&amp;LGara per l'affidamento della fornitura di Angiografi fissi&amp;RGara ID 1857 - Lotto 3</oddHeader>
    <oddFooter>&amp;L&amp;F
Classificazione del documento: Consip Public&amp;R&amp;P di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view="pageLayout" topLeftCell="A16" zoomScale="80" zoomScaleNormal="100" zoomScalePageLayoutView="80" workbookViewId="0">
      <selection activeCell="E3" sqref="E3"/>
    </sheetView>
  </sheetViews>
  <sheetFormatPr defaultColWidth="8.88671875" defaultRowHeight="13.2" x14ac:dyDescent="0.25"/>
  <cols>
    <col min="2" max="2" width="35" customWidth="1"/>
    <col min="3" max="4" width="10.88671875" customWidth="1"/>
    <col min="5" max="5" width="13.77734375" customWidth="1"/>
    <col min="6" max="6" width="17.21875" customWidth="1"/>
    <col min="7" max="7" width="10.88671875" customWidth="1"/>
    <col min="8" max="255" width="9.109375" customWidth="1"/>
  </cols>
  <sheetData>
    <row r="1" spans="1:10" ht="24" customHeight="1" thickBot="1" x14ac:dyDescent="0.35">
      <c r="A1" s="53" t="s">
        <v>24</v>
      </c>
      <c r="B1" s="54"/>
      <c r="C1" s="54"/>
      <c r="D1" s="54"/>
      <c r="E1" s="54"/>
      <c r="F1" s="54"/>
      <c r="G1" s="54"/>
      <c r="H1" s="8"/>
      <c r="I1" s="1"/>
      <c r="J1" s="1"/>
    </row>
    <row r="2" spans="1:10" ht="30" customHeight="1" thickBot="1" x14ac:dyDescent="0.3">
      <c r="A2" s="2" t="s">
        <v>8</v>
      </c>
      <c r="B2" s="16" t="s">
        <v>1</v>
      </c>
      <c r="C2" s="12" t="s">
        <v>27</v>
      </c>
      <c r="D2" s="17" t="s">
        <v>33</v>
      </c>
      <c r="E2" s="12" t="s">
        <v>28</v>
      </c>
      <c r="F2" s="17" t="s">
        <v>29</v>
      </c>
      <c r="G2" s="17" t="s">
        <v>17</v>
      </c>
      <c r="I2" s="1"/>
      <c r="J2" s="1"/>
    </row>
    <row r="3" spans="1:10" ht="13.8" thickBot="1" x14ac:dyDescent="0.3">
      <c r="A3" s="50">
        <v>1</v>
      </c>
      <c r="B3" s="18" t="s">
        <v>25</v>
      </c>
      <c r="C3" s="27"/>
      <c r="D3" s="40" t="s">
        <v>16</v>
      </c>
      <c r="E3" s="28" t="str">
        <f>IF(C3&lt;&gt;"",MIN(C$3,C$5,C$7,C$9)/C3,"")</f>
        <v/>
      </c>
      <c r="F3" s="40" t="s">
        <v>16</v>
      </c>
      <c r="G3" s="47" t="str">
        <f>IF(AND(E3&lt;&gt;"",F4&lt;&gt;""),0.5*E3+0.5*F4,"")</f>
        <v/>
      </c>
      <c r="J3" s="1"/>
    </row>
    <row r="4" spans="1:10" ht="13.8" thickBot="1" x14ac:dyDescent="0.3">
      <c r="A4" s="52"/>
      <c r="B4" s="19" t="s">
        <v>26</v>
      </c>
      <c r="C4" s="41" t="s">
        <v>16</v>
      </c>
      <c r="D4" s="42"/>
      <c r="E4" s="41" t="s">
        <v>16</v>
      </c>
      <c r="F4" s="43" t="str">
        <f>IF(D4&lt;&gt;"",MIN(D$4,D$6,D$8,D$10)/D4,"")</f>
        <v/>
      </c>
      <c r="G4" s="48"/>
      <c r="J4" s="1"/>
    </row>
    <row r="5" spans="1:10" ht="13.8" thickBot="1" x14ac:dyDescent="0.3">
      <c r="A5" s="50">
        <v>2</v>
      </c>
      <c r="B5" s="18" t="s">
        <v>25</v>
      </c>
      <c r="C5" s="27"/>
      <c r="D5" s="41" t="s">
        <v>16</v>
      </c>
      <c r="E5" s="28" t="str">
        <f>IF(C5&lt;&gt;"",MIN(C$3,C$5,C$7,C$9)/C5,"")</f>
        <v/>
      </c>
      <c r="F5" s="41" t="s">
        <v>16</v>
      </c>
      <c r="G5" s="47" t="str">
        <f>IF(AND(E5&lt;&gt;"",F6&lt;&gt;""),0.5*E5+0.5*F6,"")</f>
        <v/>
      </c>
      <c r="J5" s="1"/>
    </row>
    <row r="6" spans="1:10" ht="13.8" thickBot="1" x14ac:dyDescent="0.3">
      <c r="A6" s="52"/>
      <c r="B6" s="19" t="s">
        <v>26</v>
      </c>
      <c r="C6" s="41" t="s">
        <v>16</v>
      </c>
      <c r="D6" s="42"/>
      <c r="E6" s="41" t="s">
        <v>16</v>
      </c>
      <c r="F6" s="43" t="str">
        <f>IF(D6&lt;&gt;"",MIN(D$4,D$6,D$8,D$10)/D6,"")</f>
        <v/>
      </c>
      <c r="G6" s="48"/>
      <c r="I6" s="3"/>
      <c r="J6" s="1"/>
    </row>
    <row r="7" spans="1:10" ht="13.8" thickBot="1" x14ac:dyDescent="0.3">
      <c r="A7" s="50">
        <v>3</v>
      </c>
      <c r="B7" s="18" t="s">
        <v>25</v>
      </c>
      <c r="C7" s="27"/>
      <c r="D7" s="41" t="s">
        <v>16</v>
      </c>
      <c r="E7" s="28" t="str">
        <f>IF(C7&lt;&gt;"",MIN(C$3,C$5,C$7,C$9)/C7,"")</f>
        <v/>
      </c>
      <c r="F7" s="41" t="s">
        <v>16</v>
      </c>
      <c r="G7" s="47" t="str">
        <f>IF(AND(E7&lt;&gt;"",F8&lt;&gt;""),0.5*E7+0.5*F8,"")</f>
        <v/>
      </c>
      <c r="J7" s="1"/>
    </row>
    <row r="8" spans="1:10" ht="13.8" thickBot="1" x14ac:dyDescent="0.3">
      <c r="A8" s="52"/>
      <c r="B8" s="19" t="s">
        <v>26</v>
      </c>
      <c r="C8" s="41" t="s">
        <v>16</v>
      </c>
      <c r="D8" s="42"/>
      <c r="E8" s="41" t="s">
        <v>16</v>
      </c>
      <c r="F8" s="43" t="str">
        <f>IF(D8&lt;&gt;"",MIN(D$4,D$6,D$8,D$10)/D8,"")</f>
        <v/>
      </c>
      <c r="G8" s="48"/>
      <c r="I8" s="3"/>
      <c r="J8" s="1"/>
    </row>
    <row r="9" spans="1:10" ht="13.8" thickBot="1" x14ac:dyDescent="0.3">
      <c r="A9" s="50">
        <v>4</v>
      </c>
      <c r="B9" s="18" t="s">
        <v>25</v>
      </c>
      <c r="C9" s="27"/>
      <c r="D9" s="41" t="s">
        <v>16</v>
      </c>
      <c r="E9" s="28" t="str">
        <f>IF(C9&lt;&gt;"",MIN(C$3,C$5,C$7,C$9)/C9,"")</f>
        <v/>
      </c>
      <c r="F9" s="41" t="s">
        <v>16</v>
      </c>
      <c r="G9" s="47" t="str">
        <f>IF(AND(E9&lt;&gt;"",F10&lt;&gt;""),0.5*E9+0.5*F10,"")</f>
        <v/>
      </c>
      <c r="J9" s="1"/>
    </row>
    <row r="10" spans="1:10" ht="13.8" thickBot="1" x14ac:dyDescent="0.3">
      <c r="A10" s="52"/>
      <c r="B10" s="19" t="s">
        <v>26</v>
      </c>
      <c r="C10" s="44" t="s">
        <v>16</v>
      </c>
      <c r="D10" s="42"/>
      <c r="E10" s="44" t="s">
        <v>16</v>
      </c>
      <c r="F10" s="43" t="str">
        <f>IF(D10&lt;&gt;"",MIN(D$4,D$6,D$8,D$10)/D10,"")</f>
        <v/>
      </c>
      <c r="G10" s="49"/>
      <c r="I10" s="3"/>
      <c r="J10" s="1"/>
    </row>
    <row r="11" spans="1:10" s="10" customFormat="1" x14ac:dyDescent="0.25">
      <c r="A11" s="9"/>
      <c r="B11" s="3"/>
      <c r="C11" s="3"/>
      <c r="D11" s="3"/>
      <c r="E11" s="3"/>
      <c r="F11" s="3"/>
      <c r="G11" s="3"/>
      <c r="H11" s="11"/>
      <c r="I11" s="3"/>
      <c r="J11" s="3"/>
    </row>
    <row r="12" spans="1:10" s="10" customFormat="1" x14ac:dyDescent="0.25">
      <c r="A12" s="9"/>
      <c r="B12" s="3"/>
      <c r="C12" s="3"/>
      <c r="D12" s="3"/>
      <c r="E12" s="3"/>
      <c r="F12" s="3"/>
      <c r="G12" s="3"/>
      <c r="H12" s="11"/>
      <c r="I12" s="3"/>
      <c r="J12" s="3"/>
    </row>
    <row r="13" spans="1:10" s="10" customFormat="1" x14ac:dyDescent="0.25">
      <c r="A13" s="9"/>
      <c r="B13" s="3"/>
      <c r="C13" s="3"/>
      <c r="D13" s="3"/>
      <c r="E13" s="3"/>
      <c r="F13" s="3"/>
      <c r="G13" s="3"/>
      <c r="H13" s="11"/>
      <c r="I13" s="3"/>
      <c r="J13" s="3"/>
    </row>
    <row r="14" spans="1:10" s="10" customFormat="1" x14ac:dyDescent="0.25">
      <c r="A14" s="4"/>
      <c r="B14" s="13" t="s">
        <v>5</v>
      </c>
      <c r="C14" s="1"/>
      <c r="D14" s="6"/>
      <c r="E14" s="1"/>
      <c r="F14" s="1"/>
      <c r="G14" s="1"/>
      <c r="H14"/>
      <c r="I14"/>
      <c r="J14" s="3"/>
    </row>
    <row r="15" spans="1:10" s="10" customFormat="1" x14ac:dyDescent="0.25">
      <c r="A15" s="25"/>
      <c r="B15" s="1" t="s">
        <v>11</v>
      </c>
      <c r="C15" s="1"/>
      <c r="D15" s="6"/>
      <c r="E15" s="1"/>
      <c r="F15" s="1"/>
      <c r="G15" s="1"/>
      <c r="H15"/>
      <c r="I15"/>
      <c r="J15" s="3"/>
    </row>
    <row r="16" spans="1:10" s="10" customFormat="1" x14ac:dyDescent="0.25">
      <c r="A16" s="5"/>
      <c r="B16" s="1" t="s">
        <v>6</v>
      </c>
      <c r="C16" s="1"/>
      <c r="D16" s="6"/>
      <c r="E16" s="1"/>
      <c r="F16" s="1"/>
      <c r="G16" s="1"/>
      <c r="H16"/>
      <c r="I16"/>
      <c r="J16" s="3"/>
    </row>
    <row r="17" spans="1:10" x14ac:dyDescent="0.25">
      <c r="A17" s="1"/>
      <c r="B17" s="1"/>
      <c r="C17" s="1"/>
      <c r="D17" s="6"/>
      <c r="E17" s="1"/>
      <c r="F17" s="1"/>
      <c r="G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</row>
    <row r="19" spans="1:10" x14ac:dyDescent="0.25">
      <c r="A19" s="1"/>
      <c r="B19" s="14" t="s">
        <v>7</v>
      </c>
      <c r="C19" s="26"/>
      <c r="D19" s="26"/>
      <c r="E19" s="6"/>
      <c r="F19" s="6"/>
      <c r="G19" s="6"/>
    </row>
    <row r="20" spans="1:10" x14ac:dyDescent="0.25">
      <c r="A20" s="1"/>
      <c r="B20" s="1"/>
      <c r="C20" s="1"/>
      <c r="D20" s="1"/>
      <c r="E20" s="1"/>
      <c r="F20" s="1"/>
      <c r="G20" s="1"/>
    </row>
    <row r="21" spans="1:10" x14ac:dyDescent="0.25">
      <c r="A21" s="7"/>
      <c r="B21" s="1"/>
      <c r="C21" s="1"/>
      <c r="E21" s="1"/>
      <c r="F21" s="1"/>
      <c r="G21" s="1"/>
    </row>
    <row r="25" spans="1:10" x14ac:dyDescent="0.25">
      <c r="E25" s="1"/>
      <c r="F25" s="1"/>
      <c r="G25" s="1"/>
      <c r="H25" s="1"/>
      <c r="J25" s="1"/>
    </row>
  </sheetData>
  <sheetProtection password="87BD" sheet="1" objects="1" scenarios="1"/>
  <mergeCells count="5">
    <mergeCell ref="A1:G1"/>
    <mergeCell ref="A3:A4"/>
    <mergeCell ref="A5:A6"/>
    <mergeCell ref="A7:A8"/>
    <mergeCell ref="A9:A10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horizontalDpi="300" r:id="rId1"/>
  <headerFooter alignWithMargins="0">
    <oddHeader>&amp;LGara per l'affidamento della fornitura di Angiografi fissi&amp;RGara ID 1857 - Lotto 3</oddHeader>
    <oddFooter>&amp;L&amp;F
Classificazione del documento: Consip Public&amp;R&amp;P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Prova 1-C</vt:lpstr>
      <vt:lpstr>Prova 2-C</vt:lpstr>
      <vt:lpstr>Prova 3-C</vt:lpstr>
      <vt:lpstr>Prova 4-C</vt:lpstr>
      <vt:lpstr>Prova 5-C</vt:lpstr>
      <vt:lpstr>'Prova 1-C'!Area_stampa</vt:lpstr>
      <vt:lpstr>'Prova 2-C'!Area_stampa</vt:lpstr>
      <vt:lpstr>'Prova 3-C'!Area_stampa</vt:lpstr>
      <vt:lpstr>'Prova 4-C'!Area_stampa</vt:lpstr>
      <vt:lpstr>'Prova 5-C'!Area_stampa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AOUUD</dc:creator>
  <cp:lastModifiedBy>marco.amenta</cp:lastModifiedBy>
  <cp:lastPrinted>2017-09-08T13:42:47Z</cp:lastPrinted>
  <dcterms:created xsi:type="dcterms:W3CDTF">2017-07-07T14:08:54Z</dcterms:created>
  <dcterms:modified xsi:type="dcterms:W3CDTF">2017-09-08T13:42:54Z</dcterms:modified>
</cp:coreProperties>
</file>