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9600" yWindow="288" windowWidth="9648" windowHeight="9132" tabRatio="956" activeTab="1"/>
  </bookViews>
  <sheets>
    <sheet name="Prova 1-NS" sheetId="1" r:id="rId1"/>
    <sheet name="Prova 2-NS" sheetId="11" r:id="rId2"/>
    <sheet name="Prova 3-NS" sheetId="12" r:id="rId3"/>
    <sheet name="Prova 4-NS" sheetId="13" r:id="rId4"/>
    <sheet name="Prova 5-NS" sheetId="5" r:id="rId5"/>
    <sheet name="Prova 1-AS" sheetId="14" r:id="rId6"/>
    <sheet name="Prova 2-AS" sheetId="15" r:id="rId7"/>
    <sheet name="Prova 3-AS" sheetId="16" r:id="rId8"/>
    <sheet name="Prova 4-AS" sheetId="17" r:id="rId9"/>
    <sheet name="Prova 5-AS" sheetId="18" r:id="rId10"/>
  </sheets>
  <definedNames>
    <definedName name="_xlnm.Print_Area" localSheetId="5">'Prova 1-AS'!$A$1:$F$60</definedName>
    <definedName name="_xlnm.Print_Area" localSheetId="0">'Prova 1-NS'!$A$1:$G$20</definedName>
    <definedName name="_xlnm.Print_Area" localSheetId="6">'Prova 2-AS'!$A$1:$F$60</definedName>
    <definedName name="_xlnm.Print_Area" localSheetId="1">'Prova 2-NS'!$A$1:$G$20</definedName>
    <definedName name="_xlnm.Print_Area" localSheetId="7">'Prova 3-AS'!$A$1:$F$60</definedName>
    <definedName name="_xlnm.Print_Area" localSheetId="2">'Prova 3-NS'!$A$1:$G$20</definedName>
    <definedName name="_xlnm.Print_Area" localSheetId="8">'Prova 4-AS'!$A$1:$F$60</definedName>
    <definedName name="_xlnm.Print_Area" localSheetId="3">'Prova 4-NS'!$A$1:$H$20</definedName>
    <definedName name="_xlnm.Print_Area" localSheetId="9">'Prova 5-AS'!$A$1:$G$20</definedName>
    <definedName name="_xlnm.Print_Area" localSheetId="4">'Prova 5-NS'!$A$1:$G$20</definedName>
  </definedNames>
  <calcPr calcId="145621"/>
</workbook>
</file>

<file path=xl/calcChain.xml><?xml version="1.0" encoding="utf-8"?>
<calcChain xmlns="http://schemas.openxmlformats.org/spreadsheetml/2006/main">
  <c r="E3" i="5" l="1"/>
  <c r="E3" i="15" l="1"/>
  <c r="E3" i="1"/>
  <c r="E3" i="11"/>
  <c r="E4" i="1" l="1"/>
  <c r="E10" i="1" l="1"/>
  <c r="E9" i="1"/>
  <c r="E8" i="1"/>
  <c r="E7" i="1"/>
  <c r="E6" i="1"/>
  <c r="E5" i="1"/>
  <c r="E10" i="11"/>
  <c r="E9" i="11"/>
  <c r="E8" i="11"/>
  <c r="E7" i="11"/>
  <c r="E6" i="11"/>
  <c r="E5" i="11"/>
  <c r="E4" i="11"/>
  <c r="E10" i="12"/>
  <c r="E9" i="12"/>
  <c r="E8" i="12"/>
  <c r="E7" i="12"/>
  <c r="E6" i="12"/>
  <c r="E5" i="12"/>
  <c r="E4" i="12"/>
  <c r="E3" i="12"/>
  <c r="E10" i="13"/>
  <c r="E9" i="13"/>
  <c r="E8" i="13"/>
  <c r="E7" i="13"/>
  <c r="E6" i="13"/>
  <c r="E5" i="13"/>
  <c r="E4" i="13"/>
  <c r="E3" i="13"/>
  <c r="F10" i="5"/>
  <c r="F8" i="5"/>
  <c r="F6" i="5"/>
  <c r="F4" i="5"/>
  <c r="E9" i="5"/>
  <c r="G9" i="5" s="1"/>
  <c r="E7" i="5"/>
  <c r="G7" i="5" s="1"/>
  <c r="E5" i="5"/>
  <c r="G3" i="5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G5" i="5" l="1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3" i="17"/>
  <c r="F10" i="18"/>
  <c r="F8" i="18"/>
  <c r="F6" i="18"/>
  <c r="F4" i="18"/>
  <c r="E9" i="18"/>
  <c r="E7" i="18"/>
  <c r="E5" i="18"/>
  <c r="E3" i="18"/>
  <c r="G3" i="18" s="1"/>
  <c r="F15" i="16" l="1"/>
  <c r="F3" i="16"/>
  <c r="E4" i="17" l="1"/>
  <c r="F3" i="14" l="1"/>
  <c r="F9" i="1" l="1"/>
  <c r="F3" i="1"/>
  <c r="F5" i="1"/>
  <c r="F3" i="15" l="1"/>
  <c r="F3" i="17"/>
  <c r="F39" i="14"/>
  <c r="F27" i="14"/>
  <c r="F15" i="14"/>
  <c r="F3" i="13"/>
  <c r="F5" i="13"/>
  <c r="F7" i="13"/>
  <c r="F9" i="13"/>
  <c r="F9" i="11"/>
  <c r="F7" i="11"/>
  <c r="F5" i="11"/>
  <c r="F3" i="11"/>
  <c r="F9" i="12"/>
  <c r="F7" i="12"/>
  <c r="F5" i="12"/>
  <c r="F3" i="12"/>
  <c r="F7" i="1"/>
  <c r="F39" i="17"/>
  <c r="F15" i="17"/>
  <c r="F27" i="17"/>
  <c r="F39" i="16"/>
  <c r="F27" i="16"/>
  <c r="F39" i="15"/>
  <c r="F15" i="15"/>
  <c r="F27" i="15"/>
  <c r="G5" i="18"/>
  <c r="G7" i="18"/>
  <c r="G9" i="18"/>
</calcChain>
</file>

<file path=xl/sharedStrings.xml><?xml version="1.0" encoding="utf-8"?>
<sst xmlns="http://schemas.openxmlformats.org/spreadsheetml/2006/main" count="384" uniqueCount="52">
  <si>
    <t>PMMA</t>
  </si>
  <si>
    <t>Modalità</t>
  </si>
  <si>
    <t>HCR</t>
  </si>
  <si>
    <t>Fluoroscopia bassa dose</t>
  </si>
  <si>
    <t>Fluoroscopia normale</t>
  </si>
  <si>
    <t>campi da compilare</t>
  </si>
  <si>
    <t>campo elaborato automaticamente, da usare a cura della commissione di gara</t>
  </si>
  <si>
    <t>Data:</t>
  </si>
  <si>
    <t>DITTA</t>
  </si>
  <si>
    <r>
      <t>HCR</t>
    </r>
    <r>
      <rPr>
        <b/>
        <vertAlign val="subscript"/>
        <sz val="10"/>
        <rFont val="Arial"/>
        <family val="2"/>
      </rPr>
      <t>Norm</t>
    </r>
  </si>
  <si>
    <r>
      <t>V</t>
    </r>
    <r>
      <rPr>
        <b/>
        <vertAlign val="subscript"/>
        <sz val="10"/>
        <rFont val="Arial"/>
        <family val="2"/>
      </rPr>
      <t>HCR</t>
    </r>
  </si>
  <si>
    <t>campo elaborato automaticamente</t>
  </si>
  <si>
    <t>LCR</t>
  </si>
  <si>
    <r>
      <t>LCR</t>
    </r>
    <r>
      <rPr>
        <b/>
        <vertAlign val="subscript"/>
        <sz val="10"/>
        <rFont val="Arial"/>
        <family val="2"/>
      </rPr>
      <t>Norm</t>
    </r>
  </si>
  <si>
    <r>
      <t>V</t>
    </r>
    <r>
      <rPr>
        <b/>
        <vertAlign val="subscript"/>
        <sz val="10"/>
        <rFont val="Arial"/>
        <family val="2"/>
      </rPr>
      <t>LCR</t>
    </r>
  </si>
  <si>
    <t>ESAKR</t>
  </si>
  <si>
    <t>FOM</t>
  </si>
  <si>
    <r>
      <rPr>
        <b/>
        <sz val="10"/>
        <rFont val="Arial"/>
        <family val="2"/>
      </rPr>
      <t>FOM</t>
    </r>
    <r>
      <rPr>
        <b/>
        <vertAlign val="subscript"/>
        <sz val="10"/>
        <rFont val="Arial"/>
        <family val="2"/>
      </rPr>
      <t>TOT</t>
    </r>
  </si>
  <si>
    <t>X</t>
  </si>
  <si>
    <t xml:space="preserve">Angiografia cerebrale diagnostica </t>
  </si>
  <si>
    <t xml:space="preserve">Embolizzazione di aneurisma cerebrale </t>
  </si>
  <si>
    <r>
      <t>RK</t>
    </r>
    <r>
      <rPr>
        <b/>
        <vertAlign val="subscript"/>
        <sz val="10"/>
        <rFont val="Arial"/>
        <family val="2"/>
      </rPr>
      <t>AC</t>
    </r>
    <r>
      <rPr>
        <b/>
        <sz val="10"/>
        <rFont val="Arial"/>
        <family val="2"/>
      </rPr>
      <t xml:space="preserve"> </t>
    </r>
  </si>
  <si>
    <r>
      <t>RK</t>
    </r>
    <r>
      <rPr>
        <b/>
        <vertAlign val="subscript"/>
        <sz val="10"/>
        <rFont val="Arial"/>
        <family val="2"/>
      </rPr>
      <t>EC</t>
    </r>
  </si>
  <si>
    <r>
      <t>NormRK</t>
    </r>
    <r>
      <rPr>
        <b/>
        <vertAlign val="subscript"/>
        <sz val="10"/>
        <rFont val="Arial"/>
        <family val="2"/>
      </rPr>
      <t>AC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</si>
  <si>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EC</t>
    </r>
  </si>
  <si>
    <r>
      <t>V</t>
    </r>
    <r>
      <rPr>
        <b/>
        <vertAlign val="subscript"/>
        <sz val="10"/>
        <rFont val="Arial"/>
        <family val="2"/>
      </rPr>
      <t>RK</t>
    </r>
  </si>
  <si>
    <t>ESAKR o ESAK/im</t>
  </si>
  <si>
    <r>
      <t>V</t>
    </r>
    <r>
      <rPr>
        <b/>
        <vertAlign val="subscript"/>
        <sz val="10"/>
        <rFont val="Arial"/>
        <family val="2"/>
      </rPr>
      <t>ESAK</t>
    </r>
  </si>
  <si>
    <r>
      <t>FOM</t>
    </r>
    <r>
      <rPr>
        <b/>
        <vertAlign val="subscript"/>
        <sz val="10"/>
        <rFont val="Arial"/>
        <family val="2"/>
      </rPr>
      <t>Norm</t>
    </r>
  </si>
  <si>
    <r>
      <t>V</t>
    </r>
    <r>
      <rPr>
        <b/>
        <vertAlign val="subscript"/>
        <sz val="10"/>
        <rFont val="Arial"/>
        <family val="2"/>
      </rPr>
      <t>FOM</t>
    </r>
  </si>
  <si>
    <t>Angiografia arti inferiori</t>
  </si>
  <si>
    <t xml:space="preserve">Chemioembolizzazione </t>
  </si>
  <si>
    <r>
      <t>RK</t>
    </r>
    <r>
      <rPr>
        <b/>
        <vertAlign val="subscript"/>
        <sz val="10"/>
        <rFont val="Arial"/>
        <family val="2"/>
      </rPr>
      <t>AI</t>
    </r>
    <r>
      <rPr>
        <b/>
        <sz val="10"/>
        <rFont val="Arial"/>
        <family val="2"/>
      </rPr>
      <t xml:space="preserve"> </t>
    </r>
  </si>
  <si>
    <r>
      <t>RK</t>
    </r>
    <r>
      <rPr>
        <b/>
        <vertAlign val="subscript"/>
        <sz val="10"/>
        <rFont val="Arial"/>
        <family val="2"/>
      </rPr>
      <t>EE</t>
    </r>
  </si>
  <si>
    <r>
      <t>NormRK</t>
    </r>
    <r>
      <rPr>
        <b/>
        <vertAlign val="subscript"/>
        <sz val="10"/>
        <rFont val="Arial"/>
        <family val="2"/>
      </rPr>
      <t>AI</t>
    </r>
    <r>
      <rPr>
        <b/>
        <sz val="10"/>
        <rFont val="Arial"/>
        <family val="2"/>
      </rPr>
      <t xml:space="preserve"> </t>
    </r>
  </si>
  <si>
    <r>
      <t>NormRK</t>
    </r>
    <r>
      <rPr>
        <b/>
        <vertAlign val="subscript"/>
        <sz val="10"/>
        <rFont val="Arial"/>
        <family val="2"/>
      </rPr>
      <t>EE</t>
    </r>
  </si>
  <si>
    <t>PROVA 1-NS</t>
  </si>
  <si>
    <t>PROVA 2-NS</t>
  </si>
  <si>
    <t>PROVA 3-NS</t>
  </si>
  <si>
    <t>PROVA 4-NS</t>
  </si>
  <si>
    <t>PROVA 5-NS</t>
  </si>
  <si>
    <t>PROVA 1-AS</t>
  </si>
  <si>
    <t>PROVA 2-AS</t>
  </si>
  <si>
    <t>PROVA 3-AS</t>
  </si>
  <si>
    <t>PROVA 4-AS</t>
  </si>
  <si>
    <t>PROVA 5-AS</t>
  </si>
  <si>
    <r>
      <t>ESAKR</t>
    </r>
    <r>
      <rPr>
        <b/>
        <vertAlign val="subscript"/>
        <sz val="10"/>
        <rFont val="Arial"/>
        <family val="2"/>
      </rPr>
      <t>Norm</t>
    </r>
  </si>
  <si>
    <r>
      <t>ESAK</t>
    </r>
    <r>
      <rPr>
        <b/>
        <vertAlign val="subscript"/>
        <sz val="10"/>
        <rFont val="Arial"/>
        <family val="2"/>
      </rPr>
      <t>Norm</t>
    </r>
  </si>
  <si>
    <r>
      <rPr>
        <b/>
        <sz val="10"/>
        <rFont val="Arial"/>
        <family val="2"/>
      </rPr>
      <t>V</t>
    </r>
    <r>
      <rPr>
        <b/>
        <vertAlign val="subscript"/>
        <sz val="10"/>
        <rFont val="Arial"/>
        <family val="2"/>
      </rPr>
      <t>HCR</t>
    </r>
  </si>
  <si>
    <r>
      <rPr>
        <b/>
        <sz val="10"/>
        <rFont val="Arial"/>
        <family val="2"/>
      </rPr>
      <t>V</t>
    </r>
    <r>
      <rPr>
        <b/>
        <vertAlign val="subscript"/>
        <sz val="10"/>
        <rFont val="Arial"/>
        <family val="2"/>
      </rPr>
      <t>LCR</t>
    </r>
  </si>
  <si>
    <t>Fluorografia non sottrattiva</t>
  </si>
  <si>
    <t>Fluorografia non sottrattiva protocollo a bassa dose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</si>
</sst>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33CC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/>
    <xf numFmtId="0" fontId="3" fillId="0" borderId="3" xfId="0" applyFont="1" applyBorder="1" applyAlignment="1" applyProtection="1">
      <alignment horizontal="center" vertical="center"/>
    </xf>
    <xf numFmtId="0" fontId="0" fillId="0" borderId="0" xfId="0" applyFill="1" applyBorder="1" applyProtection="1"/>
    <xf numFmtId="0" fontId="0" fillId="3" borderId="8" xfId="0" applyFill="1" applyBorder="1" applyProtection="1"/>
    <xf numFmtId="0" fontId="0" fillId="4" borderId="8" xfId="0" applyFill="1" applyBorder="1" applyProtection="1"/>
    <xf numFmtId="0" fontId="0" fillId="0" borderId="0" xfId="0" applyBorder="1" applyProtection="1"/>
    <xf numFmtId="0" fontId="3" fillId="0" borderId="0" xfId="0" applyFont="1" applyProtection="1"/>
    <xf numFmtId="0" fontId="2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/>
    <xf numFmtId="0" fontId="1" fillId="0" borderId="0" xfId="0" applyFont="1" applyFill="1" applyBorder="1" applyProtection="1"/>
    <xf numFmtId="0" fontId="0" fillId="0" borderId="0" xfId="0" applyFill="1" applyBorder="1" applyProtection="1">
      <protection locked="0"/>
    </xf>
    <xf numFmtId="0" fontId="3" fillId="2" borderId="3" xfId="0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4" fillId="2" borderId="3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1" fillId="0" borderId="18" xfId="0" applyFont="1" applyBorder="1" applyProtection="1"/>
    <xf numFmtId="0" fontId="1" fillId="0" borderId="19" xfId="0" applyFont="1" applyBorder="1" applyProtection="1"/>
    <xf numFmtId="0" fontId="3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20" xfId="0" applyBorder="1" applyProtection="1"/>
    <xf numFmtId="0" fontId="0" fillId="0" borderId="22" xfId="0" applyBorder="1" applyProtection="1"/>
    <xf numFmtId="0" fontId="1" fillId="0" borderId="20" xfId="0" applyFont="1" applyBorder="1" applyProtection="1"/>
    <xf numFmtId="0" fontId="1" fillId="0" borderId="26" xfId="0" applyFont="1" applyBorder="1" applyProtection="1"/>
    <xf numFmtId="0" fontId="3" fillId="2" borderId="13" xfId="0" applyFont="1" applyFill="1" applyBorder="1" applyAlignment="1" applyProtection="1">
      <alignment horizontal="center" vertical="center" wrapText="1"/>
    </xf>
    <xf numFmtId="0" fontId="0" fillId="5" borderId="8" xfId="0" applyFill="1" applyBorder="1" applyProtection="1"/>
    <xf numFmtId="0" fontId="0" fillId="0" borderId="9" xfId="0" applyBorder="1" applyProtection="1">
      <protection locked="0"/>
    </xf>
    <xf numFmtId="164" fontId="0" fillId="3" borderId="16" xfId="0" applyNumberFormat="1" applyFill="1" applyBorder="1" applyProtection="1">
      <protection locked="0"/>
    </xf>
    <xf numFmtId="164" fontId="0" fillId="5" borderId="5" xfId="0" applyNumberFormat="1" applyFill="1" applyBorder="1" applyProtection="1"/>
    <xf numFmtId="164" fontId="0" fillId="6" borderId="3" xfId="0" applyNumberFormat="1" applyFill="1" applyBorder="1" applyAlignment="1" applyProtection="1"/>
    <xf numFmtId="164" fontId="0" fillId="3" borderId="17" xfId="0" applyNumberFormat="1" applyFill="1" applyBorder="1" applyProtection="1">
      <protection locked="0"/>
    </xf>
    <xf numFmtId="164" fontId="0" fillId="5" borderId="7" xfId="0" applyNumberFormat="1" applyFill="1" applyBorder="1" applyProtection="1"/>
    <xf numFmtId="164" fontId="0" fillId="3" borderId="18" xfId="0" applyNumberFormat="1" applyFill="1" applyBorder="1" applyProtection="1">
      <protection locked="0"/>
    </xf>
    <xf numFmtId="164" fontId="0" fillId="0" borderId="4" xfId="0" applyNumberFormat="1" applyFill="1" applyBorder="1" applyAlignment="1" applyProtection="1">
      <alignment horizontal="center" vertical="center"/>
    </xf>
    <xf numFmtId="164" fontId="0" fillId="5" borderId="18" xfId="0" applyNumberFormat="1" applyFill="1" applyBorder="1" applyProtection="1"/>
    <xf numFmtId="164" fontId="0" fillId="0" borderId="21" xfId="0" applyNumberFormat="1" applyFill="1" applyBorder="1" applyAlignment="1" applyProtection="1">
      <alignment horizontal="center" vertical="center"/>
    </xf>
    <xf numFmtId="164" fontId="0" fillId="3" borderId="19" xfId="0" applyNumberFormat="1" applyFill="1" applyBorder="1" applyProtection="1">
      <protection locked="0"/>
    </xf>
    <xf numFmtId="164" fontId="0" fillId="5" borderId="19" xfId="0" applyNumberFormat="1" applyFill="1" applyBorder="1" applyProtection="1"/>
    <xf numFmtId="164" fontId="0" fillId="0" borderId="19" xfId="0" applyNumberFormat="1" applyFill="1" applyBorder="1" applyAlignment="1" applyProtection="1">
      <alignment horizontal="center" vertical="center"/>
    </xf>
    <xf numFmtId="164" fontId="0" fillId="3" borderId="25" xfId="0" applyNumberFormat="1" applyFill="1" applyBorder="1" applyProtection="1">
      <protection locked="0"/>
    </xf>
    <xf numFmtId="164" fontId="0" fillId="5" borderId="25" xfId="0" applyNumberFormat="1" applyFill="1" applyBorder="1" applyProtection="1"/>
    <xf numFmtId="164" fontId="0" fillId="0" borderId="0" xfId="0" applyNumberFormat="1" applyFill="1" applyBorder="1" applyAlignment="1" applyProtection="1"/>
    <xf numFmtId="164" fontId="0" fillId="0" borderId="24" xfId="0" applyNumberFormat="1" applyFill="1" applyBorder="1" applyAlignment="1" applyProtection="1"/>
    <xf numFmtId="164" fontId="0" fillId="3" borderId="11" xfId="0" applyNumberFormat="1" applyFill="1" applyBorder="1" applyProtection="1">
      <protection locked="0"/>
    </xf>
    <xf numFmtId="164" fontId="0" fillId="5" borderId="11" xfId="0" applyNumberFormat="1" applyFill="1" applyBorder="1" applyProtection="1"/>
    <xf numFmtId="164" fontId="0" fillId="0" borderId="12" xfId="0" applyNumberFormat="1" applyFill="1" applyBorder="1" applyAlignment="1" applyProtection="1"/>
    <xf numFmtId="164" fontId="0" fillId="0" borderId="10" xfId="0" applyNumberFormat="1" applyFill="1" applyBorder="1" applyAlignment="1" applyProtection="1"/>
    <xf numFmtId="164" fontId="0" fillId="0" borderId="3" xfId="0" applyNumberFormat="1" applyFill="1" applyBorder="1" applyAlignment="1" applyProtection="1"/>
    <xf numFmtId="164" fontId="0" fillId="6" borderId="13" xfId="0" applyNumberFormat="1" applyFill="1" applyBorder="1" applyProtection="1"/>
    <xf numFmtId="0" fontId="0" fillId="0" borderId="0" xfId="0" applyFill="1"/>
    <xf numFmtId="0" fontId="0" fillId="0" borderId="0" xfId="0" applyFill="1" applyProtection="1"/>
    <xf numFmtId="164" fontId="0" fillId="0" borderId="24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center" vertical="center"/>
    </xf>
    <xf numFmtId="164" fontId="0" fillId="3" borderId="20" xfId="0" applyNumberFormat="1" applyFill="1" applyBorder="1" applyProtection="1">
      <protection locked="0"/>
    </xf>
    <xf numFmtId="164" fontId="0" fillId="3" borderId="26" xfId="0" applyNumberFormat="1" applyFill="1" applyBorder="1" applyProtection="1">
      <protection locked="0"/>
    </xf>
    <xf numFmtId="164" fontId="0" fillId="3" borderId="28" xfId="0" applyNumberFormat="1" applyFill="1" applyBorder="1" applyProtection="1">
      <protection locked="0"/>
    </xf>
    <xf numFmtId="164" fontId="0" fillId="3" borderId="22" xfId="0" applyNumberFormat="1" applyFill="1" applyBorder="1" applyProtection="1">
      <protection locked="0"/>
    </xf>
    <xf numFmtId="164" fontId="0" fillId="5" borderId="21" xfId="0" applyNumberFormat="1" applyFill="1" applyBorder="1" applyProtection="1"/>
    <xf numFmtId="164" fontId="0" fillId="5" borderId="29" xfId="0" applyNumberFormat="1" applyFill="1" applyBorder="1" applyProtection="1"/>
    <xf numFmtId="0" fontId="0" fillId="3" borderId="0" xfId="0" applyFill="1" applyBorder="1" applyProtection="1"/>
    <xf numFmtId="0" fontId="0" fillId="5" borderId="0" xfId="0" applyFill="1" applyBorder="1" applyProtection="1"/>
    <xf numFmtId="0" fontId="0" fillId="4" borderId="0" xfId="0" applyFill="1" applyBorder="1" applyProtection="1"/>
    <xf numFmtId="0" fontId="0" fillId="0" borderId="27" xfId="0" applyFont="1" applyBorder="1" applyProtection="1"/>
    <xf numFmtId="0" fontId="0" fillId="0" borderId="22" xfId="0" applyFont="1" applyBorder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33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zoomScaleNormal="100" zoomScaleSheetLayoutView="100" zoomScalePageLayoutView="120" workbookViewId="0">
      <selection activeCell="E3" sqref="E3"/>
    </sheetView>
  </sheetViews>
  <sheetFormatPr defaultColWidth="8.88671875" defaultRowHeight="13.2" x14ac:dyDescent="0.25"/>
  <cols>
    <col min="3" max="3" width="23.44140625" customWidth="1"/>
    <col min="4" max="6" width="11.44140625" customWidth="1"/>
    <col min="7" max="255" width="9.109375" customWidth="1"/>
  </cols>
  <sheetData>
    <row r="1" spans="1:8" ht="24" customHeight="1" thickBot="1" x14ac:dyDescent="0.3">
      <c r="B1" s="68" t="s">
        <v>36</v>
      </c>
      <c r="C1" s="69"/>
      <c r="D1" s="69"/>
      <c r="E1" s="69"/>
      <c r="F1" s="70"/>
      <c r="G1" s="1"/>
      <c r="H1" s="1"/>
    </row>
    <row r="2" spans="1:8" ht="30" customHeight="1" thickBot="1" x14ac:dyDescent="0.3">
      <c r="A2" s="2" t="s">
        <v>8</v>
      </c>
      <c r="B2" s="2" t="s">
        <v>0</v>
      </c>
      <c r="C2" s="2" t="s">
        <v>1</v>
      </c>
      <c r="D2" s="17" t="s">
        <v>2</v>
      </c>
      <c r="E2" s="13" t="s">
        <v>9</v>
      </c>
      <c r="F2" s="16" t="s">
        <v>48</v>
      </c>
      <c r="G2" s="1"/>
      <c r="H2" s="1"/>
    </row>
    <row r="3" spans="1:8" ht="13.8" thickBot="1" x14ac:dyDescent="0.3">
      <c r="A3" s="66">
        <v>1</v>
      </c>
      <c r="B3" s="66">
        <v>16</v>
      </c>
      <c r="C3" s="18" t="s">
        <v>3</v>
      </c>
      <c r="D3" s="29"/>
      <c r="E3" s="30" t="str">
        <f>IF(D3&lt;&gt;"",D3/MAX(D$3,D$5,D$7,D$9),"")</f>
        <v/>
      </c>
      <c r="F3" s="31" t="str">
        <f>IF(AND(E3&lt;&gt;"",E4&lt;&gt;""),(E3*0.5+E4*0.5),"")</f>
        <v/>
      </c>
      <c r="G3" s="51"/>
      <c r="H3" s="52"/>
    </row>
    <row r="4" spans="1:8" ht="13.8" thickBot="1" x14ac:dyDescent="0.3">
      <c r="A4" s="67"/>
      <c r="B4" s="67"/>
      <c r="C4" s="19" t="s">
        <v>4</v>
      </c>
      <c r="D4" s="32"/>
      <c r="E4" s="33" t="str">
        <f>IF(D4&lt;&gt;"",D4/MAX(D$4,D$6,D$8,D$10),"")</f>
        <v/>
      </c>
      <c r="F4" s="49"/>
      <c r="G4" s="3"/>
      <c r="H4" s="1"/>
    </row>
    <row r="5" spans="1:8" ht="13.8" thickBot="1" x14ac:dyDescent="0.3">
      <c r="A5" s="66">
        <v>2</v>
      </c>
      <c r="B5" s="66">
        <v>16</v>
      </c>
      <c r="C5" s="18" t="s">
        <v>3</v>
      </c>
      <c r="D5" s="29"/>
      <c r="E5" s="30" t="str">
        <f>IF(D5&lt;&gt;"",D5/MAX(D$3,D$5,D$7,D$9),"")</f>
        <v/>
      </c>
      <c r="F5" s="31" t="str">
        <f>IF(AND(E5&lt;&gt;"",E6&lt;&gt;""),(E5*0.5+E6*0.5),"")</f>
        <v/>
      </c>
      <c r="G5" s="51"/>
      <c r="H5" s="1"/>
    </row>
    <row r="6" spans="1:8" ht="13.8" thickBot="1" x14ac:dyDescent="0.3">
      <c r="A6" s="67"/>
      <c r="B6" s="67"/>
      <c r="C6" s="19" t="s">
        <v>4</v>
      </c>
      <c r="D6" s="32"/>
      <c r="E6" s="33" t="str">
        <f>IF(D6&lt;&gt;"",D6/MAX(D$4,D$6,D$8,D$10),"")</f>
        <v/>
      </c>
      <c r="F6" s="49"/>
      <c r="G6" s="3"/>
      <c r="H6" s="1"/>
    </row>
    <row r="7" spans="1:8" ht="13.8" thickBot="1" x14ac:dyDescent="0.3">
      <c r="A7" s="66">
        <v>3</v>
      </c>
      <c r="B7" s="66">
        <v>16</v>
      </c>
      <c r="C7" s="18" t="s">
        <v>3</v>
      </c>
      <c r="D7" s="29"/>
      <c r="E7" s="30" t="str">
        <f>IF(D7&lt;&gt;"",D7/MAX(D$3,D$5,D$7,D$9),"")</f>
        <v/>
      </c>
      <c r="F7" s="31" t="str">
        <f t="shared" ref="F7" si="0">IF(AND(E7&lt;&gt;"",E8&lt;&gt;""),(E7*0.5+E8*0.5),"")</f>
        <v/>
      </c>
      <c r="H7" s="1"/>
    </row>
    <row r="8" spans="1:8" ht="13.8" thickBot="1" x14ac:dyDescent="0.3">
      <c r="A8" s="67"/>
      <c r="B8" s="67"/>
      <c r="C8" s="19" t="s">
        <v>4</v>
      </c>
      <c r="D8" s="32"/>
      <c r="E8" s="33" t="str">
        <f>IF(D8&lt;&gt;"",D8/MAX(D$4,D$6,D$8,D$10),"")</f>
        <v/>
      </c>
      <c r="F8" s="49"/>
      <c r="G8" s="3"/>
      <c r="H8" s="1"/>
    </row>
    <row r="9" spans="1:8" ht="13.8" thickBot="1" x14ac:dyDescent="0.3">
      <c r="A9" s="66">
        <v>4</v>
      </c>
      <c r="B9" s="66">
        <v>16</v>
      </c>
      <c r="C9" s="18" t="s">
        <v>3</v>
      </c>
      <c r="D9" s="29"/>
      <c r="E9" s="30" t="str">
        <f>IF(D9&lt;&gt;"",D9/MAX(D$3,D$5,D$7,D$9),"")</f>
        <v/>
      </c>
      <c r="F9" s="31" t="str">
        <f>IF(AND(E9&lt;&gt;"",E10&lt;&gt;""),(E9*0.5+E10*0.5),"")</f>
        <v/>
      </c>
      <c r="H9" s="1"/>
    </row>
    <row r="10" spans="1:8" ht="13.8" thickBot="1" x14ac:dyDescent="0.3">
      <c r="A10" s="67"/>
      <c r="B10" s="67"/>
      <c r="C10" s="19" t="s">
        <v>4</v>
      </c>
      <c r="D10" s="32"/>
      <c r="E10" s="33" t="str">
        <f>IF(D10&lt;&gt;"",D10/MAX(D$4,D$6,D$8,D$10),"")</f>
        <v/>
      </c>
      <c r="F10" s="49"/>
      <c r="G10" s="3"/>
      <c r="H10" s="1"/>
    </row>
    <row r="11" spans="1:8" s="10" customFormat="1" x14ac:dyDescent="0.25">
      <c r="B11" s="9"/>
      <c r="C11" s="3"/>
      <c r="D11" s="3"/>
      <c r="E11" s="3"/>
      <c r="F11" s="3"/>
      <c r="G11" s="3"/>
      <c r="H11" s="3"/>
    </row>
    <row r="12" spans="1:8" s="10" customFormat="1" x14ac:dyDescent="0.25">
      <c r="B12" s="9"/>
      <c r="C12" s="3"/>
      <c r="D12" s="3"/>
      <c r="E12" s="3"/>
      <c r="F12" s="3"/>
      <c r="G12" s="3"/>
      <c r="H12" s="3"/>
    </row>
    <row r="13" spans="1:8" s="10" customFormat="1" x14ac:dyDescent="0.25">
      <c r="B13" s="9"/>
      <c r="C13" s="3"/>
      <c r="D13" s="3"/>
      <c r="E13" s="3"/>
      <c r="F13" s="3"/>
      <c r="G13" s="3"/>
      <c r="H13" s="3"/>
    </row>
    <row r="14" spans="1:8" s="10" customFormat="1" x14ac:dyDescent="0.25">
      <c r="B14" s="4"/>
      <c r="C14" s="14" t="s">
        <v>5</v>
      </c>
      <c r="D14" s="1"/>
      <c r="E14" s="6"/>
      <c r="F14" s="1"/>
      <c r="G14"/>
      <c r="H14" s="3"/>
    </row>
    <row r="15" spans="1:8" s="10" customFormat="1" x14ac:dyDescent="0.25">
      <c r="B15" s="27"/>
      <c r="C15" s="1" t="s">
        <v>11</v>
      </c>
      <c r="D15" s="1"/>
      <c r="E15" s="6"/>
      <c r="F15" s="1"/>
      <c r="G15"/>
      <c r="H15" s="3"/>
    </row>
    <row r="16" spans="1:8" s="10" customFormat="1" x14ac:dyDescent="0.25">
      <c r="B16" s="5"/>
      <c r="C16" s="1" t="s">
        <v>6</v>
      </c>
      <c r="D16" s="1"/>
      <c r="E16" s="6"/>
      <c r="F16" s="1"/>
      <c r="G16"/>
      <c r="H16" s="3"/>
    </row>
    <row r="17" spans="2:8" x14ac:dyDescent="0.25">
      <c r="B17" s="1"/>
      <c r="C17" s="1"/>
      <c r="D17" s="1"/>
      <c r="E17" s="6"/>
      <c r="F17" s="1"/>
      <c r="H17" s="1"/>
    </row>
    <row r="18" spans="2:8" x14ac:dyDescent="0.25">
      <c r="B18" s="1"/>
      <c r="C18" s="1"/>
      <c r="D18" s="1"/>
      <c r="E18" s="1"/>
      <c r="F18" s="1"/>
    </row>
    <row r="19" spans="2:8" x14ac:dyDescent="0.25">
      <c r="B19" s="1"/>
      <c r="C19" s="15" t="s">
        <v>7</v>
      </c>
      <c r="D19" s="28"/>
      <c r="E19" s="28"/>
      <c r="F19" s="28"/>
    </row>
    <row r="20" spans="2:8" x14ac:dyDescent="0.25">
      <c r="B20" s="1"/>
      <c r="C20" s="1"/>
      <c r="D20" s="1"/>
      <c r="E20" s="1"/>
      <c r="F20" s="1"/>
    </row>
    <row r="21" spans="2:8" x14ac:dyDescent="0.25">
      <c r="B21" s="7"/>
      <c r="C21" s="1"/>
      <c r="D21" s="1"/>
      <c r="F21" s="1"/>
    </row>
    <row r="25" spans="2:8" x14ac:dyDescent="0.25">
      <c r="F25" s="1"/>
      <c r="H25" s="1"/>
    </row>
  </sheetData>
  <sheetProtection password="87BD" sheet="1" objects="1" scenarios="1"/>
  <mergeCells count="9">
    <mergeCell ref="A3:A4"/>
    <mergeCell ref="A5:A6"/>
    <mergeCell ref="A7:A8"/>
    <mergeCell ref="A9:A10"/>
    <mergeCell ref="B1:F1"/>
    <mergeCell ref="B3:B4"/>
    <mergeCell ref="B7:B8"/>
    <mergeCell ref="B9:B10"/>
    <mergeCell ref="B5:B6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300" r:id="rId1"/>
  <headerFooter alignWithMargins="0">
    <oddHeader>&amp;LGara per l’affidamento della fornitura di angiografi fissi &amp;RID 1857</oddHeader>
    <oddFooter>&amp;L&amp;F
Classificazione del documento: Consip Public&amp;R&amp;P di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Layout" topLeftCell="A63" zoomScaleNormal="100" zoomScaleSheetLayoutView="90" workbookViewId="0">
      <selection activeCell="G7" sqref="G7"/>
    </sheetView>
  </sheetViews>
  <sheetFormatPr defaultColWidth="8.88671875" defaultRowHeight="13.2" x14ac:dyDescent="0.25"/>
  <cols>
    <col min="2" max="2" width="35" customWidth="1"/>
    <col min="3" max="7" width="10.88671875" customWidth="1"/>
    <col min="8" max="255" width="9.109375" customWidth="1"/>
  </cols>
  <sheetData>
    <row r="1" spans="1:10" ht="24" customHeight="1" thickBot="1" x14ac:dyDescent="0.35">
      <c r="A1" s="68" t="s">
        <v>45</v>
      </c>
      <c r="B1" s="69"/>
      <c r="C1" s="69"/>
      <c r="D1" s="69"/>
      <c r="E1" s="69"/>
      <c r="F1" s="69"/>
      <c r="G1" s="70"/>
      <c r="H1" s="8"/>
      <c r="I1" s="1"/>
      <c r="J1" s="1"/>
    </row>
    <row r="2" spans="1:10" ht="30" customHeight="1" thickBot="1" x14ac:dyDescent="0.3">
      <c r="A2" s="2" t="s">
        <v>8</v>
      </c>
      <c r="B2" s="20" t="s">
        <v>1</v>
      </c>
      <c r="C2" s="13" t="s">
        <v>32</v>
      </c>
      <c r="D2" s="21" t="s">
        <v>33</v>
      </c>
      <c r="E2" s="13" t="s">
        <v>34</v>
      </c>
      <c r="F2" s="21" t="s">
        <v>35</v>
      </c>
      <c r="G2" s="21" t="s">
        <v>25</v>
      </c>
      <c r="I2" s="1"/>
      <c r="J2" s="1"/>
    </row>
    <row r="3" spans="1:10" ht="13.8" thickBot="1" x14ac:dyDescent="0.3">
      <c r="A3" s="66">
        <v>1</v>
      </c>
      <c r="B3" s="22" t="s">
        <v>30</v>
      </c>
      <c r="C3" s="34"/>
      <c r="D3" s="35" t="s">
        <v>18</v>
      </c>
      <c r="E3" s="36" t="str">
        <f>IF(C3&lt;&gt;"",MIN(C$3,C$5,C$7,C$9)/C3,"")</f>
        <v/>
      </c>
      <c r="F3" s="35" t="s">
        <v>18</v>
      </c>
      <c r="G3" s="50" t="str">
        <f>IF(AND(E3&lt;&gt;"",F4&lt;&gt;""),0.5*E3+0.5*F4,"")</f>
        <v/>
      </c>
      <c r="J3" s="1"/>
    </row>
    <row r="4" spans="1:10" ht="13.8" thickBot="1" x14ac:dyDescent="0.3">
      <c r="A4" s="67"/>
      <c r="B4" s="23" t="s">
        <v>31</v>
      </c>
      <c r="C4" s="37" t="s">
        <v>18</v>
      </c>
      <c r="D4" s="38"/>
      <c r="E4" s="37" t="s">
        <v>18</v>
      </c>
      <c r="F4" s="39" t="str">
        <f>IF(D4&lt;&gt;"",MIN(D$4,D$6,D$8,D$10)/D4,"")</f>
        <v/>
      </c>
      <c r="G4" s="53"/>
      <c r="J4" s="1"/>
    </row>
    <row r="5" spans="1:10" ht="13.8" thickBot="1" x14ac:dyDescent="0.3">
      <c r="A5" s="66">
        <v>2</v>
      </c>
      <c r="B5" s="22" t="s">
        <v>30</v>
      </c>
      <c r="C5" s="34"/>
      <c r="D5" s="37" t="s">
        <v>18</v>
      </c>
      <c r="E5" s="36" t="str">
        <f>IF(C5&lt;&gt;"",MIN(C$3,C$5,C$7,C$9)/C5,"")</f>
        <v/>
      </c>
      <c r="F5" s="37" t="s">
        <v>18</v>
      </c>
      <c r="G5" s="50" t="str">
        <f>IF(AND(E5&lt;&gt;"",F6&lt;&gt;""),0.5*E5+0.5*F6,"")</f>
        <v/>
      </c>
      <c r="J5" s="1"/>
    </row>
    <row r="6" spans="1:10" ht="13.8" thickBot="1" x14ac:dyDescent="0.3">
      <c r="A6" s="67"/>
      <c r="B6" s="23" t="s">
        <v>31</v>
      </c>
      <c r="C6" s="37" t="s">
        <v>18</v>
      </c>
      <c r="D6" s="38"/>
      <c r="E6" s="37" t="s">
        <v>18</v>
      </c>
      <c r="F6" s="39" t="str">
        <f>IF(D6&lt;&gt;"",MIN(D$4,D$6,D$8,D$10)/D6,"")</f>
        <v/>
      </c>
      <c r="G6" s="53"/>
      <c r="I6" s="3"/>
      <c r="J6" s="1"/>
    </row>
    <row r="7" spans="1:10" ht="13.8" thickBot="1" x14ac:dyDescent="0.3">
      <c r="A7" s="66">
        <v>3</v>
      </c>
      <c r="B7" s="22" t="s">
        <v>30</v>
      </c>
      <c r="C7" s="34"/>
      <c r="D7" s="37" t="s">
        <v>18</v>
      </c>
      <c r="E7" s="36" t="str">
        <f>IF(C7&lt;&gt;"",MIN(C$3,C$5,C$7,C$9)/C7,"")</f>
        <v/>
      </c>
      <c r="F7" s="37" t="s">
        <v>18</v>
      </c>
      <c r="G7" s="50" t="str">
        <f>IF(AND(E7&lt;&gt;"",F8&lt;&gt;""),0.5*E7+0.5*F8,"")</f>
        <v/>
      </c>
      <c r="J7" s="1"/>
    </row>
    <row r="8" spans="1:10" ht="13.8" thickBot="1" x14ac:dyDescent="0.3">
      <c r="A8" s="67"/>
      <c r="B8" s="23" t="s">
        <v>31</v>
      </c>
      <c r="C8" s="37" t="s">
        <v>18</v>
      </c>
      <c r="D8" s="38"/>
      <c r="E8" s="37" t="s">
        <v>18</v>
      </c>
      <c r="F8" s="39" t="str">
        <f>IF(D8&lt;&gt;"",MIN(D$4,D$6,D$8,D$10)/D8,"")</f>
        <v/>
      </c>
      <c r="G8" s="53"/>
      <c r="I8" s="3"/>
      <c r="J8" s="1"/>
    </row>
    <row r="9" spans="1:10" ht="13.8" thickBot="1" x14ac:dyDescent="0.3">
      <c r="A9" s="66">
        <v>4</v>
      </c>
      <c r="B9" s="22" t="s">
        <v>30</v>
      </c>
      <c r="C9" s="34"/>
      <c r="D9" s="37" t="s">
        <v>18</v>
      </c>
      <c r="E9" s="36" t="str">
        <f>IF(C9&lt;&gt;"",MIN(C$3,C$5,C$7,C$9)/C9,"")</f>
        <v/>
      </c>
      <c r="F9" s="37" t="s">
        <v>18</v>
      </c>
      <c r="G9" s="50" t="str">
        <f>IF(AND(E9&lt;&gt;"",F10&lt;&gt;""),0.5*E9+0.5*F10,"")</f>
        <v/>
      </c>
      <c r="J9" s="1"/>
    </row>
    <row r="10" spans="1:10" ht="13.8" thickBot="1" x14ac:dyDescent="0.3">
      <c r="A10" s="67"/>
      <c r="B10" s="23" t="s">
        <v>31</v>
      </c>
      <c r="C10" s="40" t="s">
        <v>18</v>
      </c>
      <c r="D10" s="38"/>
      <c r="E10" s="40" t="s">
        <v>18</v>
      </c>
      <c r="F10" s="39" t="str">
        <f>IF(D10&lt;&gt;"",MIN(D$4,D$6,D$8,D$10)/D10,"")</f>
        <v/>
      </c>
      <c r="G10" s="54"/>
      <c r="I10" s="3"/>
      <c r="J10" s="1"/>
    </row>
    <row r="11" spans="1:10" s="10" customFormat="1" x14ac:dyDescent="0.25">
      <c r="A11" s="9"/>
      <c r="B11" s="3"/>
      <c r="C11" s="3"/>
      <c r="D11" s="3"/>
      <c r="E11" s="3"/>
      <c r="F11" s="3"/>
      <c r="G11" s="3"/>
      <c r="H11" s="12"/>
      <c r="I11" s="3"/>
      <c r="J11" s="3"/>
    </row>
    <row r="12" spans="1:10" s="10" customFormat="1" x14ac:dyDescent="0.25">
      <c r="A12" s="9"/>
      <c r="B12" s="3"/>
      <c r="C12" s="3"/>
      <c r="D12" s="3"/>
      <c r="E12" s="3"/>
      <c r="F12" s="3"/>
      <c r="G12" s="3"/>
      <c r="H12" s="12"/>
      <c r="I12" s="3"/>
      <c r="J12" s="3"/>
    </row>
    <row r="13" spans="1:10" s="10" customFormat="1" x14ac:dyDescent="0.25">
      <c r="A13" s="9"/>
      <c r="B13" s="3"/>
      <c r="C13" s="3"/>
      <c r="D13" s="3"/>
      <c r="E13" s="3"/>
      <c r="F13" s="3"/>
      <c r="G13" s="3"/>
      <c r="H13" s="12"/>
      <c r="I13" s="3"/>
      <c r="J13" s="3"/>
    </row>
    <row r="14" spans="1:10" s="10" customFormat="1" x14ac:dyDescent="0.25">
      <c r="A14" s="4"/>
      <c r="B14" s="14" t="s">
        <v>5</v>
      </c>
      <c r="C14" s="1"/>
      <c r="D14" s="6"/>
      <c r="E14" s="1"/>
      <c r="F14" s="1"/>
      <c r="G14" s="1"/>
      <c r="H14"/>
      <c r="I14"/>
      <c r="J14" s="3"/>
    </row>
    <row r="15" spans="1:10" s="10" customFormat="1" x14ac:dyDescent="0.25">
      <c r="A15" s="27"/>
      <c r="B15" s="1" t="s">
        <v>11</v>
      </c>
      <c r="C15" s="1"/>
      <c r="D15" s="6"/>
      <c r="E15" s="1"/>
      <c r="F15" s="1"/>
      <c r="G15" s="1"/>
      <c r="H15"/>
      <c r="I15"/>
      <c r="J15" s="3"/>
    </row>
    <row r="16" spans="1:10" s="10" customFormat="1" x14ac:dyDescent="0.25">
      <c r="A16" s="5"/>
      <c r="B16" s="1" t="s">
        <v>6</v>
      </c>
      <c r="C16" s="1"/>
      <c r="D16" s="6"/>
      <c r="E16" s="1"/>
      <c r="F16" s="1"/>
      <c r="G16" s="1"/>
      <c r="H16"/>
      <c r="I16"/>
      <c r="J16" s="3"/>
    </row>
    <row r="17" spans="1:10" x14ac:dyDescent="0.25">
      <c r="A17" s="1"/>
      <c r="B17" s="1"/>
      <c r="C17" s="1"/>
      <c r="D17" s="6"/>
      <c r="E17" s="1"/>
      <c r="F17" s="1"/>
      <c r="G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</row>
    <row r="19" spans="1:10" x14ac:dyDescent="0.25">
      <c r="A19" s="1"/>
      <c r="B19" s="15" t="s">
        <v>7</v>
      </c>
      <c r="C19" s="28"/>
      <c r="D19" s="28"/>
      <c r="E19" s="28"/>
      <c r="F19" s="6"/>
      <c r="G19" s="6"/>
    </row>
    <row r="20" spans="1:10" x14ac:dyDescent="0.25">
      <c r="A20" s="1"/>
      <c r="B20" s="1"/>
      <c r="C20" s="1"/>
      <c r="D20" s="1"/>
      <c r="E20" s="1"/>
      <c r="F20" s="1"/>
      <c r="G20" s="1"/>
    </row>
    <row r="21" spans="1:10" x14ac:dyDescent="0.25">
      <c r="A21" s="7"/>
      <c r="B21" s="1"/>
      <c r="C21" s="1"/>
      <c r="E21" s="1"/>
      <c r="F21" s="1"/>
      <c r="G21" s="1"/>
    </row>
    <row r="25" spans="1:10" x14ac:dyDescent="0.25">
      <c r="E25" s="1"/>
      <c r="F25" s="1"/>
      <c r="G25" s="1"/>
      <c r="H25" s="1"/>
      <c r="J25" s="1"/>
    </row>
  </sheetData>
  <sheetProtection password="87BD" sheet="1" objects="1" scenarios="1"/>
  <mergeCells count="5">
    <mergeCell ref="A1:G1"/>
    <mergeCell ref="A3:A4"/>
    <mergeCell ref="A5:A6"/>
    <mergeCell ref="A7:A8"/>
    <mergeCell ref="A9:A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9" orientation="portrait" horizontalDpi="300" r:id="rId1"/>
  <headerFooter alignWithMargins="0">
    <oddHeader>&amp;LGara per l’affidamento della fornitura di angiografi fissi &amp;RID 1857</oddHeader>
    <oddFooter>&amp;L&amp;F
Classificazione del documento: Consip Public&amp;R&amp;P di &amp;N</oddFooter>
  </headerFooter>
  <colBreaks count="1" manualBreakCount="1">
    <brk id="7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topLeftCell="A6" zoomScale="85" zoomScaleNormal="100" zoomScaleSheetLayoutView="85" workbookViewId="0">
      <selection activeCell="D3" sqref="D3:D10"/>
    </sheetView>
  </sheetViews>
  <sheetFormatPr defaultColWidth="8.88671875" defaultRowHeight="13.2" x14ac:dyDescent="0.25"/>
  <cols>
    <col min="3" max="3" width="24.44140625" customWidth="1"/>
    <col min="4" max="6" width="12.5546875" customWidth="1"/>
    <col min="7" max="256" width="9.109375" customWidth="1"/>
  </cols>
  <sheetData>
    <row r="1" spans="1:9" ht="24" customHeight="1" thickBot="1" x14ac:dyDescent="0.35">
      <c r="A1" s="68" t="s">
        <v>37</v>
      </c>
      <c r="B1" s="69"/>
      <c r="C1" s="69"/>
      <c r="D1" s="69"/>
      <c r="E1" s="69"/>
      <c r="F1" s="70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12</v>
      </c>
      <c r="E2" s="13" t="s">
        <v>13</v>
      </c>
      <c r="F2" s="16" t="s">
        <v>49</v>
      </c>
      <c r="G2" s="1"/>
      <c r="H2" s="1"/>
      <c r="I2" s="1"/>
    </row>
    <row r="3" spans="1:9" ht="13.8" thickBot="1" x14ac:dyDescent="0.3">
      <c r="A3" s="66">
        <v>1</v>
      </c>
      <c r="B3" s="71">
        <v>16</v>
      </c>
      <c r="C3" s="18" t="s">
        <v>3</v>
      </c>
      <c r="D3" s="29"/>
      <c r="E3" s="30" t="str">
        <f>IF(D3&lt;&gt;"",D3/MAX(D$3,D$5, D$7,D$9),"")</f>
        <v/>
      </c>
      <c r="F3" s="31" t="str">
        <f>IF(AND(E3&lt;&gt;"",E4&lt;&gt;""),(E3*0.5+E4*0.5),"")</f>
        <v/>
      </c>
      <c r="G3" s="1"/>
      <c r="I3" s="1"/>
    </row>
    <row r="4" spans="1:9" ht="13.8" thickBot="1" x14ac:dyDescent="0.3">
      <c r="A4" s="67"/>
      <c r="B4" s="72"/>
      <c r="C4" s="19" t="s">
        <v>4</v>
      </c>
      <c r="D4" s="32"/>
      <c r="E4" s="33" t="str">
        <f>IF(D4&lt;&gt;"",D4/MAX(D$4,D$6, D$8,D$10),"")</f>
        <v/>
      </c>
      <c r="F4" s="49"/>
      <c r="G4" s="1"/>
      <c r="H4" s="3"/>
      <c r="I4" s="1"/>
    </row>
    <row r="5" spans="1:9" ht="13.8" thickBot="1" x14ac:dyDescent="0.3">
      <c r="A5" s="66">
        <v>2</v>
      </c>
      <c r="B5" s="71">
        <v>16</v>
      </c>
      <c r="C5" s="18" t="s">
        <v>3</v>
      </c>
      <c r="D5" s="29"/>
      <c r="E5" s="30" t="str">
        <f>IF(D5&lt;&gt;"",D5/MAX(D$3,D$5, D$7,D$9),"")</f>
        <v/>
      </c>
      <c r="F5" s="31" t="str">
        <f>IF(AND(E5&lt;&gt;"",E6&lt;&gt;""),(E5*0.5+E6*0.5),"")</f>
        <v/>
      </c>
      <c r="G5" s="1"/>
      <c r="I5" s="1"/>
    </row>
    <row r="6" spans="1:9" ht="13.8" thickBot="1" x14ac:dyDescent="0.3">
      <c r="A6" s="67"/>
      <c r="B6" s="72"/>
      <c r="C6" s="19" t="s">
        <v>4</v>
      </c>
      <c r="D6" s="32"/>
      <c r="E6" s="33" t="str">
        <f>IF(D6&lt;&gt;"",D6/MAX(D$4,D$6, D$8,D$10),"")</f>
        <v/>
      </c>
      <c r="F6" s="49"/>
      <c r="G6" s="1"/>
      <c r="H6" s="3"/>
      <c r="I6" s="1"/>
    </row>
    <row r="7" spans="1:9" ht="13.8" thickBot="1" x14ac:dyDescent="0.3">
      <c r="A7" s="66">
        <v>3</v>
      </c>
      <c r="B7" s="71">
        <v>16</v>
      </c>
      <c r="C7" s="18" t="s">
        <v>3</v>
      </c>
      <c r="D7" s="29"/>
      <c r="E7" s="30" t="str">
        <f>IF(D7&lt;&gt;"",D7/MAX(D$3,D$5, D$7,D$9),"")</f>
        <v/>
      </c>
      <c r="F7" s="31" t="str">
        <f>IF(AND(E7&lt;&gt;"",E8&lt;&gt;""),(E7*0.5+E8*0.5),"")</f>
        <v/>
      </c>
      <c r="G7" s="1"/>
      <c r="I7" s="1"/>
    </row>
    <row r="8" spans="1:9" ht="13.8" thickBot="1" x14ac:dyDescent="0.3">
      <c r="A8" s="67"/>
      <c r="B8" s="72"/>
      <c r="C8" s="19" t="s">
        <v>4</v>
      </c>
      <c r="D8" s="32"/>
      <c r="E8" s="33" t="str">
        <f>IF(D8&lt;&gt;"",D8/MAX(D$4,D$6, D$8,D$10),"")</f>
        <v/>
      </c>
      <c r="F8" s="49"/>
      <c r="G8" s="1"/>
      <c r="H8" s="3"/>
      <c r="I8" s="1"/>
    </row>
    <row r="9" spans="1:9" ht="13.8" thickBot="1" x14ac:dyDescent="0.3">
      <c r="A9" s="66">
        <v>4</v>
      </c>
      <c r="B9" s="71">
        <v>16</v>
      </c>
      <c r="C9" s="18" t="s">
        <v>3</v>
      </c>
      <c r="D9" s="29"/>
      <c r="E9" s="30" t="str">
        <f>IF(D9&lt;&gt;"",D9/MAX(D$3,D$5, D$7,D$9),"")</f>
        <v/>
      </c>
      <c r="F9" s="31" t="str">
        <f>IF(AND(E9&lt;&gt;"",E10&lt;&gt;""),(E9*0.5+E10*0.5),"")</f>
        <v/>
      </c>
      <c r="G9" s="1"/>
      <c r="I9" s="1"/>
    </row>
    <row r="10" spans="1:9" ht="13.8" thickBot="1" x14ac:dyDescent="0.3">
      <c r="A10" s="67"/>
      <c r="B10" s="72"/>
      <c r="C10" s="19" t="s">
        <v>4</v>
      </c>
      <c r="D10" s="32"/>
      <c r="E10" s="33" t="str">
        <f>IF(D10&lt;&gt;"",D10/MAX(D$4,D$6, D$8,D$10),"")</f>
        <v/>
      </c>
      <c r="F10" s="49"/>
      <c r="G10" s="1"/>
      <c r="H10" s="3"/>
      <c r="I10" s="1"/>
    </row>
    <row r="11" spans="1:9" s="10" customFormat="1" x14ac:dyDescent="0.25">
      <c r="A11" s="9"/>
      <c r="B11" s="9"/>
      <c r="C11" s="3"/>
      <c r="D11" s="3"/>
      <c r="E11" s="3"/>
      <c r="F11" s="3"/>
      <c r="G11" s="3"/>
      <c r="H11" s="3"/>
      <c r="I11" s="3"/>
    </row>
    <row r="12" spans="1:9" s="10" customFormat="1" x14ac:dyDescent="0.25">
      <c r="A12" s="9"/>
      <c r="B12" s="9"/>
      <c r="C12" s="3"/>
      <c r="D12" s="3"/>
      <c r="E12" s="3"/>
      <c r="F12" s="3"/>
      <c r="G12" s="3"/>
      <c r="H12" s="3"/>
      <c r="I12" s="3"/>
    </row>
    <row r="13" spans="1:9" s="10" customFormat="1" x14ac:dyDescent="0.25">
      <c r="A13" s="9"/>
      <c r="B13" s="9"/>
      <c r="C13" s="3"/>
      <c r="D13" s="3"/>
      <c r="E13" s="3"/>
      <c r="F13" s="3"/>
      <c r="G13" s="3"/>
      <c r="H13" s="3"/>
      <c r="I13" s="3"/>
    </row>
    <row r="14" spans="1:9" s="10" customFormat="1" x14ac:dyDescent="0.25">
      <c r="A14" s="4"/>
      <c r="B14" s="61"/>
      <c r="C14" s="14" t="s">
        <v>5</v>
      </c>
      <c r="D14" s="1"/>
      <c r="E14" s="6"/>
      <c r="F14" s="1"/>
      <c r="G14" s="1"/>
      <c r="H14"/>
      <c r="I14" s="3"/>
    </row>
    <row r="15" spans="1:9" s="10" customFormat="1" x14ac:dyDescent="0.25">
      <c r="A15" s="27"/>
      <c r="B15" s="62"/>
      <c r="C15" s="1" t="s">
        <v>11</v>
      </c>
      <c r="D15" s="1"/>
      <c r="E15" s="6"/>
      <c r="F15" s="1"/>
      <c r="G15" s="1"/>
      <c r="H15"/>
      <c r="I15" s="3"/>
    </row>
    <row r="16" spans="1:9" s="10" customFormat="1" x14ac:dyDescent="0.25">
      <c r="A16" s="5"/>
      <c r="B16" s="63"/>
      <c r="C16" s="1" t="s">
        <v>6</v>
      </c>
      <c r="D16" s="1"/>
      <c r="E16" s="6"/>
      <c r="F16" s="1"/>
      <c r="G16" s="1"/>
      <c r="H16"/>
      <c r="I16" s="3"/>
    </row>
    <row r="17" spans="1:9" x14ac:dyDescent="0.25">
      <c r="A17" s="1"/>
      <c r="B17" s="1"/>
      <c r="C17" s="1"/>
      <c r="D17" s="1"/>
      <c r="E17" s="6"/>
      <c r="F17" s="1"/>
      <c r="G17" s="1"/>
      <c r="I17" s="1"/>
    </row>
    <row r="18" spans="1:9" x14ac:dyDescent="0.25">
      <c r="A18" s="1"/>
      <c r="B18" s="1"/>
      <c r="C18" s="1"/>
      <c r="D18" s="1"/>
      <c r="E18" s="1"/>
      <c r="F18" s="1"/>
      <c r="G18" s="1"/>
    </row>
    <row r="19" spans="1:9" x14ac:dyDescent="0.25">
      <c r="A19" s="1"/>
      <c r="B19" s="1"/>
      <c r="C19" s="15" t="s">
        <v>7</v>
      </c>
      <c r="D19" s="28"/>
      <c r="E19" s="28"/>
      <c r="F19" s="28"/>
      <c r="G19" s="1"/>
    </row>
    <row r="20" spans="1:9" x14ac:dyDescent="0.25">
      <c r="A20" s="1"/>
      <c r="B20" s="1"/>
      <c r="C20" s="1"/>
      <c r="D20" s="1"/>
      <c r="E20" s="1"/>
      <c r="F20" s="1"/>
      <c r="G20" s="1"/>
    </row>
    <row r="21" spans="1:9" x14ac:dyDescent="0.25">
      <c r="A21" s="7"/>
      <c r="B21" s="7"/>
      <c r="C21" s="1"/>
      <c r="D21" s="1"/>
      <c r="F21" s="1"/>
    </row>
    <row r="25" spans="1:9" x14ac:dyDescent="0.25">
      <c r="F25" s="1"/>
      <c r="G25" s="1"/>
      <c r="I25" s="1"/>
    </row>
  </sheetData>
  <sheetProtection password="87BD" sheet="1" objects="1" scenarios="1"/>
  <mergeCells count="9">
    <mergeCell ref="A1:F1"/>
    <mergeCell ref="A3:A4"/>
    <mergeCell ref="A5:A6"/>
    <mergeCell ref="A7:A8"/>
    <mergeCell ref="A9:A10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7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Normal="100" zoomScaleSheetLayoutView="100" workbookViewId="0">
      <selection activeCell="D3" sqref="D3:D10"/>
    </sheetView>
  </sheetViews>
  <sheetFormatPr defaultColWidth="8.88671875" defaultRowHeight="13.2" x14ac:dyDescent="0.25"/>
  <cols>
    <col min="3" max="3" width="22.109375" bestFit="1" customWidth="1"/>
    <col min="5" max="5" width="12.44140625" bestFit="1" customWidth="1"/>
    <col min="6" max="6" width="10.88671875" customWidth="1"/>
    <col min="7" max="256" width="9.109375" customWidth="1"/>
  </cols>
  <sheetData>
    <row r="1" spans="1:9" ht="24" customHeight="1" thickBot="1" x14ac:dyDescent="0.35">
      <c r="A1" s="68" t="s">
        <v>38</v>
      </c>
      <c r="B1" s="69"/>
      <c r="C1" s="69"/>
      <c r="D1" s="69"/>
      <c r="E1" s="69"/>
      <c r="F1" s="70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15</v>
      </c>
      <c r="E2" s="13" t="s">
        <v>46</v>
      </c>
      <c r="F2" s="13" t="s">
        <v>27</v>
      </c>
      <c r="G2" s="1"/>
      <c r="H2" s="1"/>
      <c r="I2" s="1"/>
    </row>
    <row r="3" spans="1:9" ht="13.8" thickBot="1" x14ac:dyDescent="0.3">
      <c r="A3" s="66">
        <v>1</v>
      </c>
      <c r="B3" s="71">
        <v>16</v>
      </c>
      <c r="C3" s="18" t="s">
        <v>3</v>
      </c>
      <c r="D3" s="29"/>
      <c r="E3" s="30" t="str">
        <f>IF(D3&lt;&gt;"",MIN(D$3,D$5,D$7,D$9)/D3,"")</f>
        <v/>
      </c>
      <c r="F3" s="31" t="str">
        <f>IF(AND(E3&lt;&gt;"",E4&lt;&gt;""),(E3*0.5+E4*0.5),"")</f>
        <v/>
      </c>
      <c r="G3" s="1"/>
      <c r="I3" s="1"/>
    </row>
    <row r="4" spans="1:9" ht="13.8" thickBot="1" x14ac:dyDescent="0.3">
      <c r="A4" s="67"/>
      <c r="B4" s="72"/>
      <c r="C4" s="19" t="s">
        <v>4</v>
      </c>
      <c r="D4" s="32"/>
      <c r="E4" s="33" t="str">
        <f>IF(D4&lt;&gt;"",MIN(D$4,D$6,D$8,D$10)/D4,"")</f>
        <v/>
      </c>
      <c r="F4" s="49"/>
      <c r="G4" s="1"/>
      <c r="H4" s="3"/>
      <c r="I4" s="1"/>
    </row>
    <row r="5" spans="1:9" ht="13.8" thickBot="1" x14ac:dyDescent="0.3">
      <c r="A5" s="66">
        <v>2</v>
      </c>
      <c r="B5" s="71">
        <v>16</v>
      </c>
      <c r="C5" s="18" t="s">
        <v>3</v>
      </c>
      <c r="D5" s="29"/>
      <c r="E5" s="30" t="str">
        <f>IF(D5&lt;&gt;"",MIN(D$3,D$5,D$7,D$9)/D5,"")</f>
        <v/>
      </c>
      <c r="F5" s="31" t="str">
        <f>IF(AND(E5&lt;&gt;"",E6&lt;&gt;""),(E5*0.5+E6*0.5),"")</f>
        <v/>
      </c>
      <c r="G5" s="1"/>
      <c r="I5" s="1"/>
    </row>
    <row r="6" spans="1:9" ht="13.8" thickBot="1" x14ac:dyDescent="0.3">
      <c r="A6" s="67"/>
      <c r="B6" s="72"/>
      <c r="C6" s="19" t="s">
        <v>4</v>
      </c>
      <c r="D6" s="32"/>
      <c r="E6" s="33" t="str">
        <f>IF(D6&lt;&gt;"",MIN(D$4,D$6,D$8,D$10)/D6,"")</f>
        <v/>
      </c>
      <c r="F6" s="49"/>
      <c r="G6" s="1"/>
      <c r="H6" s="3"/>
      <c r="I6" s="1"/>
    </row>
    <row r="7" spans="1:9" ht="13.8" thickBot="1" x14ac:dyDescent="0.3">
      <c r="A7" s="66">
        <v>3</v>
      </c>
      <c r="B7" s="71">
        <v>16</v>
      </c>
      <c r="C7" s="18" t="s">
        <v>3</v>
      </c>
      <c r="D7" s="29"/>
      <c r="E7" s="30" t="str">
        <f>IF(D7&lt;&gt;"",MIN(D$3,D$5,D$7,D$9)/D7,"")</f>
        <v/>
      </c>
      <c r="F7" s="31" t="str">
        <f>IF(AND(E7&lt;&gt;"",E8&lt;&gt;""),(E7*0.5+E8*0.5),"")</f>
        <v/>
      </c>
      <c r="G7" s="1"/>
      <c r="I7" s="1"/>
    </row>
    <row r="8" spans="1:9" ht="13.8" thickBot="1" x14ac:dyDescent="0.3">
      <c r="A8" s="67"/>
      <c r="B8" s="72"/>
      <c r="C8" s="19" t="s">
        <v>4</v>
      </c>
      <c r="D8" s="32"/>
      <c r="E8" s="33" t="str">
        <f>IF(D8&lt;&gt;"",MIN(D$4,D$6,D$8,D$10)/D8,"")</f>
        <v/>
      </c>
      <c r="F8" s="49"/>
      <c r="G8" s="1"/>
      <c r="H8" s="3"/>
      <c r="I8" s="1"/>
    </row>
    <row r="9" spans="1:9" ht="13.8" thickBot="1" x14ac:dyDescent="0.3">
      <c r="A9" s="66">
        <v>4</v>
      </c>
      <c r="B9" s="71">
        <v>16</v>
      </c>
      <c r="C9" s="18" t="s">
        <v>3</v>
      </c>
      <c r="D9" s="29"/>
      <c r="E9" s="30" t="str">
        <f>IF(D9&lt;&gt;"",MIN(D$3,D$5,D$7,D$9)/D9,"")</f>
        <v/>
      </c>
      <c r="F9" s="31" t="str">
        <f>IF(AND(E9&lt;&gt;"",E10&lt;&gt;""),(E9*0.5+E10*0.5),"")</f>
        <v/>
      </c>
      <c r="G9" s="1"/>
      <c r="I9" s="1"/>
    </row>
    <row r="10" spans="1:9" ht="13.8" thickBot="1" x14ac:dyDescent="0.3">
      <c r="A10" s="67"/>
      <c r="B10" s="72"/>
      <c r="C10" s="19" t="s">
        <v>4</v>
      </c>
      <c r="D10" s="32"/>
      <c r="E10" s="33" t="str">
        <f>IF(D10&lt;&gt;"",MIN(D$4,D$6,D$8,D$10)/D10,"")</f>
        <v/>
      </c>
      <c r="F10" s="49"/>
      <c r="G10" s="1"/>
      <c r="H10" s="3"/>
      <c r="I10" s="1"/>
    </row>
    <row r="11" spans="1:9" s="10" customFormat="1" x14ac:dyDescent="0.25">
      <c r="A11" s="9"/>
      <c r="B11" s="9"/>
      <c r="C11" s="3"/>
      <c r="D11" s="3"/>
      <c r="E11" s="3"/>
      <c r="F11" s="3"/>
      <c r="G11" s="3"/>
      <c r="H11" s="3"/>
      <c r="I11" s="3"/>
    </row>
    <row r="12" spans="1:9" s="10" customFormat="1" x14ac:dyDescent="0.25">
      <c r="A12" s="9"/>
      <c r="B12" s="9"/>
      <c r="C12" s="3"/>
      <c r="D12" s="3"/>
      <c r="E12" s="3"/>
      <c r="F12" s="3"/>
      <c r="G12" s="3"/>
      <c r="H12" s="3"/>
      <c r="I12" s="3"/>
    </row>
    <row r="13" spans="1:9" s="10" customFormat="1" x14ac:dyDescent="0.25">
      <c r="A13" s="9"/>
      <c r="B13" s="9"/>
      <c r="C13" s="3"/>
      <c r="D13" s="3"/>
      <c r="E13" s="3"/>
      <c r="F13" s="3"/>
      <c r="G13" s="3"/>
      <c r="H13" s="3"/>
      <c r="I13" s="3"/>
    </row>
    <row r="14" spans="1:9" s="10" customFormat="1" x14ac:dyDescent="0.25">
      <c r="A14" s="4"/>
      <c r="B14" s="61"/>
      <c r="C14" s="14" t="s">
        <v>5</v>
      </c>
      <c r="D14" s="1"/>
      <c r="E14" s="6"/>
      <c r="F14" s="1"/>
      <c r="G14" s="1"/>
      <c r="H14"/>
      <c r="I14" s="3"/>
    </row>
    <row r="15" spans="1:9" s="10" customFormat="1" x14ac:dyDescent="0.25">
      <c r="A15" s="27"/>
      <c r="B15" s="62"/>
      <c r="C15" s="1" t="s">
        <v>11</v>
      </c>
      <c r="D15" s="1"/>
      <c r="E15" s="6"/>
      <c r="F15" s="1"/>
      <c r="G15" s="1"/>
      <c r="H15"/>
      <c r="I15" s="3"/>
    </row>
    <row r="16" spans="1:9" s="10" customFormat="1" x14ac:dyDescent="0.25">
      <c r="A16" s="5"/>
      <c r="B16" s="63"/>
      <c r="C16" s="1" t="s">
        <v>6</v>
      </c>
      <c r="D16" s="1"/>
      <c r="E16" s="6"/>
      <c r="F16" s="1"/>
      <c r="G16" s="1"/>
      <c r="H16"/>
      <c r="I16" s="3"/>
    </row>
    <row r="17" spans="1:9" x14ac:dyDescent="0.25">
      <c r="A17" s="1"/>
      <c r="B17" s="1"/>
      <c r="C17" s="1"/>
      <c r="D17" s="1"/>
      <c r="E17" s="6"/>
      <c r="F17" s="1"/>
      <c r="G17" s="1"/>
      <c r="I17" s="1"/>
    </row>
    <row r="18" spans="1:9" x14ac:dyDescent="0.25">
      <c r="A18" s="1"/>
      <c r="B18" s="1"/>
      <c r="C18" s="1"/>
      <c r="D18" s="1"/>
      <c r="E18" s="1"/>
      <c r="F18" s="1"/>
      <c r="G18" s="1"/>
    </row>
    <row r="19" spans="1:9" x14ac:dyDescent="0.25">
      <c r="A19" s="1"/>
      <c r="B19" s="1"/>
      <c r="C19" s="15" t="s">
        <v>7</v>
      </c>
      <c r="D19" s="28"/>
      <c r="E19" s="28"/>
      <c r="F19" s="28"/>
      <c r="G19" s="1"/>
    </row>
    <row r="20" spans="1:9" x14ac:dyDescent="0.25">
      <c r="A20" s="1"/>
      <c r="B20" s="1"/>
      <c r="C20" s="1"/>
      <c r="D20" s="1"/>
      <c r="E20" s="1"/>
      <c r="F20" s="1"/>
      <c r="G20" s="1"/>
    </row>
    <row r="21" spans="1:9" x14ac:dyDescent="0.25">
      <c r="A21" s="7"/>
      <c r="B21" s="7"/>
      <c r="C21" s="1"/>
      <c r="D21" s="1"/>
      <c r="F21" s="1"/>
    </row>
    <row r="25" spans="1:9" x14ac:dyDescent="0.25">
      <c r="F25" s="1"/>
      <c r="G25" s="1"/>
      <c r="I25" s="1"/>
    </row>
  </sheetData>
  <sheetProtection password="87BD" sheet="1" objects="1" scenarios="1"/>
  <mergeCells count="9">
    <mergeCell ref="A1:F1"/>
    <mergeCell ref="A3:A4"/>
    <mergeCell ref="A5:A6"/>
    <mergeCell ref="A7:A8"/>
    <mergeCell ref="A9:A10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90" zoomScaleNormal="100" zoomScaleSheetLayoutView="90" workbookViewId="0">
      <selection activeCell="D3" sqref="D3:D10"/>
    </sheetView>
  </sheetViews>
  <sheetFormatPr defaultColWidth="8.88671875" defaultRowHeight="13.2" x14ac:dyDescent="0.25"/>
  <cols>
    <col min="3" max="3" width="22.109375" bestFit="1" customWidth="1"/>
    <col min="4" max="6" width="10.88671875" customWidth="1"/>
    <col min="7" max="257" width="9.109375" customWidth="1"/>
  </cols>
  <sheetData>
    <row r="1" spans="1:9" ht="24" customHeight="1" thickBot="1" x14ac:dyDescent="0.35">
      <c r="A1" s="68" t="s">
        <v>39</v>
      </c>
      <c r="B1" s="69"/>
      <c r="C1" s="69"/>
      <c r="D1" s="69"/>
      <c r="E1" s="69"/>
      <c r="F1" s="70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16</v>
      </c>
      <c r="E2" s="16" t="s">
        <v>17</v>
      </c>
      <c r="F2" s="13" t="s">
        <v>29</v>
      </c>
      <c r="G2" s="1"/>
      <c r="H2" s="1"/>
      <c r="I2" s="1"/>
    </row>
    <row r="3" spans="1:9" ht="13.8" thickBot="1" x14ac:dyDescent="0.3">
      <c r="A3" s="66">
        <v>1</v>
      </c>
      <c r="B3" s="66">
        <v>16</v>
      </c>
      <c r="C3" s="18" t="s">
        <v>3</v>
      </c>
      <c r="D3" s="29"/>
      <c r="E3" s="30" t="str">
        <f>IF(D3&lt;&gt;"",D3/MAX(D$3,D$5,D$7,D$9),"")</f>
        <v/>
      </c>
      <c r="F3" s="31" t="str">
        <f>IF(AND(E3&lt;&gt;"",E4&lt;&gt;""),(E3*0.5+E4*0.5),"")</f>
        <v/>
      </c>
      <c r="G3" s="1"/>
      <c r="H3" s="1"/>
      <c r="I3" s="1"/>
    </row>
    <row r="4" spans="1:9" ht="13.8" thickBot="1" x14ac:dyDescent="0.3">
      <c r="A4" s="67"/>
      <c r="B4" s="67"/>
      <c r="C4" s="19" t="s">
        <v>4</v>
      </c>
      <c r="D4" s="32"/>
      <c r="E4" s="33" t="str">
        <f>IF(D4&lt;&gt;"",D4/MAX(D$4,D$6, D$8,D$10),"")</f>
        <v/>
      </c>
      <c r="F4" s="49"/>
      <c r="G4" s="1"/>
      <c r="H4" s="3"/>
      <c r="I4" s="1"/>
    </row>
    <row r="5" spans="1:9" ht="13.8" thickBot="1" x14ac:dyDescent="0.3">
      <c r="A5" s="66">
        <v>2</v>
      </c>
      <c r="B5" s="66">
        <v>16</v>
      </c>
      <c r="C5" s="18" t="s">
        <v>3</v>
      </c>
      <c r="D5" s="29"/>
      <c r="E5" s="30" t="str">
        <f>IF(D5&lt;&gt;"",D5/MAX(D$3,D$5,D$7,D$9),"")</f>
        <v/>
      </c>
      <c r="F5" s="31" t="str">
        <f>IF(AND(E5&lt;&gt;"",E6&lt;&gt;""),(E5*0.5+E6*0.5),"")</f>
        <v/>
      </c>
      <c r="G5" s="1"/>
      <c r="H5" s="1"/>
      <c r="I5" s="1"/>
    </row>
    <row r="6" spans="1:9" ht="13.8" thickBot="1" x14ac:dyDescent="0.3">
      <c r="A6" s="67"/>
      <c r="B6" s="67"/>
      <c r="C6" s="19" t="s">
        <v>4</v>
      </c>
      <c r="D6" s="32"/>
      <c r="E6" s="33" t="str">
        <f>IF(D6&lt;&gt;"",D6/MAX(D$4,D$6, D$8,D$10),"")</f>
        <v/>
      </c>
      <c r="F6" s="49"/>
      <c r="G6" s="1"/>
      <c r="H6" s="3"/>
      <c r="I6" s="1"/>
    </row>
    <row r="7" spans="1:9" ht="13.8" thickBot="1" x14ac:dyDescent="0.3">
      <c r="A7" s="66">
        <v>3</v>
      </c>
      <c r="B7" s="66">
        <v>16</v>
      </c>
      <c r="C7" s="18" t="s">
        <v>3</v>
      </c>
      <c r="D7" s="29"/>
      <c r="E7" s="30" t="str">
        <f>IF(D7&lt;&gt;"",D7/MAX(D$3,D$5,D$7,D$9),"")</f>
        <v/>
      </c>
      <c r="F7" s="31" t="str">
        <f>IF(AND(E7&lt;&gt;"",E8&lt;&gt;""),(E7*0.5+E8*0.5),"")</f>
        <v/>
      </c>
      <c r="G7" s="1"/>
      <c r="H7" s="1"/>
      <c r="I7" s="1"/>
    </row>
    <row r="8" spans="1:9" ht="13.8" thickBot="1" x14ac:dyDescent="0.3">
      <c r="A8" s="67"/>
      <c r="B8" s="67"/>
      <c r="C8" s="19" t="s">
        <v>4</v>
      </c>
      <c r="D8" s="32"/>
      <c r="E8" s="33" t="str">
        <f>IF(D8&lt;&gt;"",D8/MAX(D$4,D$6, D$8,D$10),"")</f>
        <v/>
      </c>
      <c r="F8" s="49"/>
      <c r="G8" s="1"/>
      <c r="H8" s="3"/>
      <c r="I8" s="1"/>
    </row>
    <row r="9" spans="1:9" ht="13.8" thickBot="1" x14ac:dyDescent="0.3">
      <c r="A9" s="66">
        <v>4</v>
      </c>
      <c r="B9" s="66">
        <v>16</v>
      </c>
      <c r="C9" s="18" t="s">
        <v>3</v>
      </c>
      <c r="D9" s="29"/>
      <c r="E9" s="30" t="str">
        <f>IF(D9&lt;&gt;"",D9/MAX(D$3,D$5,D$7,D$9),"")</f>
        <v/>
      </c>
      <c r="F9" s="31" t="str">
        <f>IF(AND(E9&lt;&gt;"",E10&lt;&gt;""),(E9*0.5+E10*0.5),"")</f>
        <v/>
      </c>
      <c r="G9" s="1"/>
      <c r="H9" s="1"/>
      <c r="I9" s="1"/>
    </row>
    <row r="10" spans="1:9" ht="13.8" thickBot="1" x14ac:dyDescent="0.3">
      <c r="A10" s="67"/>
      <c r="B10" s="67"/>
      <c r="C10" s="19" t="s">
        <v>4</v>
      </c>
      <c r="D10" s="32"/>
      <c r="E10" s="33" t="str">
        <f>IF(D10&lt;&gt;"",D10/MAX(D$4,D$6, D$8,D$10),"")</f>
        <v/>
      </c>
      <c r="F10" s="49"/>
      <c r="G10" s="1"/>
      <c r="H10" s="3"/>
      <c r="I10" s="1"/>
    </row>
    <row r="11" spans="1:9" s="10" customFormat="1" x14ac:dyDescent="0.25">
      <c r="A11" s="9"/>
      <c r="B11" s="9"/>
      <c r="C11" s="3"/>
      <c r="D11" s="3"/>
      <c r="E11" s="3"/>
      <c r="F11" s="11"/>
      <c r="G11" s="3"/>
      <c r="H11" s="3"/>
      <c r="I11" s="3"/>
    </row>
    <row r="12" spans="1:9" s="10" customFormat="1" x14ac:dyDescent="0.25">
      <c r="A12" s="9"/>
      <c r="B12" s="9"/>
      <c r="C12" s="3"/>
      <c r="D12" s="3"/>
      <c r="E12" s="3"/>
      <c r="F12" s="11"/>
      <c r="G12" s="3"/>
      <c r="H12" s="3"/>
      <c r="I12" s="3"/>
    </row>
    <row r="13" spans="1:9" s="10" customFormat="1" x14ac:dyDescent="0.25">
      <c r="A13" s="9"/>
      <c r="B13" s="9"/>
      <c r="C13" s="3"/>
      <c r="D13" s="3"/>
      <c r="E13" s="3"/>
      <c r="F13" s="11"/>
      <c r="G13" s="3"/>
      <c r="H13" s="3"/>
      <c r="I13" s="3"/>
    </row>
    <row r="14" spans="1:9" s="10" customFormat="1" x14ac:dyDescent="0.25">
      <c r="A14" s="4"/>
      <c r="B14" s="61"/>
      <c r="C14" s="14" t="s">
        <v>5</v>
      </c>
      <c r="D14" s="1"/>
      <c r="E14" s="1"/>
      <c r="F14" s="1"/>
      <c r="G14" s="1"/>
      <c r="H14" s="1"/>
      <c r="I14" s="3"/>
    </row>
    <row r="15" spans="1:9" s="10" customFormat="1" x14ac:dyDescent="0.25">
      <c r="A15" s="27"/>
      <c r="B15" s="62"/>
      <c r="C15" s="1" t="s">
        <v>11</v>
      </c>
      <c r="D15" s="1"/>
      <c r="E15" s="1"/>
      <c r="F15" s="1"/>
      <c r="G15" s="1"/>
      <c r="H15" s="1"/>
      <c r="I15" s="3"/>
    </row>
    <row r="16" spans="1:9" s="10" customFormat="1" x14ac:dyDescent="0.25">
      <c r="A16" s="5"/>
      <c r="B16" s="63"/>
      <c r="C16" s="1" t="s">
        <v>6</v>
      </c>
      <c r="D16" s="1"/>
      <c r="E16" s="1"/>
      <c r="F16" s="1"/>
      <c r="G16" s="1"/>
      <c r="H16" s="1"/>
      <c r="I16" s="3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</row>
    <row r="19" spans="1:9" x14ac:dyDescent="0.25">
      <c r="A19" s="1"/>
      <c r="B19" s="1"/>
      <c r="C19" s="15" t="s">
        <v>7</v>
      </c>
      <c r="D19" s="28"/>
      <c r="E19" s="28"/>
      <c r="F19" s="28"/>
      <c r="G19" s="1"/>
      <c r="H19" s="1"/>
    </row>
    <row r="20" spans="1:9" x14ac:dyDescent="0.25">
      <c r="A20" s="1"/>
      <c r="B20" s="1"/>
      <c r="C20" s="1"/>
      <c r="D20" s="1"/>
      <c r="E20" s="1"/>
      <c r="F20" s="1"/>
      <c r="G20" s="1"/>
      <c r="H20" s="1"/>
    </row>
    <row r="21" spans="1:9" x14ac:dyDescent="0.25">
      <c r="A21" s="7"/>
      <c r="B21" s="7"/>
      <c r="C21" s="1"/>
      <c r="D21" s="1"/>
      <c r="E21" s="1"/>
    </row>
    <row r="25" spans="1:9" x14ac:dyDescent="0.25">
      <c r="E25" s="1"/>
      <c r="F25" s="1"/>
      <c r="G25" s="1"/>
      <c r="I25" s="1"/>
    </row>
  </sheetData>
  <sheetProtection password="87BD" sheet="1" objects="1" scenarios="1"/>
  <mergeCells count="9">
    <mergeCell ref="A1:F1"/>
    <mergeCell ref="A3:A4"/>
    <mergeCell ref="A5:A6"/>
    <mergeCell ref="A7:A8"/>
    <mergeCell ref="A9:A10"/>
    <mergeCell ref="B3:B4"/>
    <mergeCell ref="B5:B6"/>
    <mergeCell ref="B7:B8"/>
    <mergeCell ref="B9:B10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6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BreakPreview" zoomScale="60" zoomScaleNormal="100" workbookViewId="0">
      <selection activeCell="E3" sqref="E3"/>
    </sheetView>
  </sheetViews>
  <sheetFormatPr defaultColWidth="8.88671875" defaultRowHeight="13.2" x14ac:dyDescent="0.25"/>
  <cols>
    <col min="2" max="2" width="35" customWidth="1"/>
    <col min="3" max="4" width="10.88671875" customWidth="1"/>
    <col min="5" max="6" width="11.6640625" customWidth="1"/>
    <col min="7" max="7" width="10.88671875" customWidth="1"/>
    <col min="8" max="255" width="9.109375" customWidth="1"/>
  </cols>
  <sheetData>
    <row r="1" spans="1:10" ht="24" customHeight="1" thickBot="1" x14ac:dyDescent="0.35">
      <c r="A1" s="68" t="s">
        <v>40</v>
      </c>
      <c r="B1" s="69"/>
      <c r="C1" s="69"/>
      <c r="D1" s="69"/>
      <c r="E1" s="69"/>
      <c r="F1" s="69"/>
      <c r="G1" s="70"/>
      <c r="H1" s="8"/>
      <c r="I1" s="1"/>
      <c r="J1" s="1"/>
    </row>
    <row r="2" spans="1:10" ht="30" customHeight="1" thickBot="1" x14ac:dyDescent="0.3">
      <c r="A2" s="2" t="s">
        <v>8</v>
      </c>
      <c r="B2" s="20" t="s">
        <v>1</v>
      </c>
      <c r="C2" s="13" t="s">
        <v>21</v>
      </c>
      <c r="D2" s="21" t="s">
        <v>22</v>
      </c>
      <c r="E2" s="13" t="s">
        <v>23</v>
      </c>
      <c r="F2" s="21" t="s">
        <v>24</v>
      </c>
      <c r="G2" s="21" t="s">
        <v>25</v>
      </c>
      <c r="I2" s="1"/>
      <c r="J2" s="1"/>
    </row>
    <row r="3" spans="1:10" ht="13.8" thickBot="1" x14ac:dyDescent="0.3">
      <c r="A3" s="66">
        <v>1</v>
      </c>
      <c r="B3" s="22" t="s">
        <v>19</v>
      </c>
      <c r="C3" s="34"/>
      <c r="D3" s="35" t="s">
        <v>18</v>
      </c>
      <c r="E3" s="36" t="str">
        <f>IF(C3&lt;&gt;"",MIN(C$3,C$5,C$7,C$9)/C3,"")</f>
        <v/>
      </c>
      <c r="F3" s="35" t="s">
        <v>18</v>
      </c>
      <c r="G3" s="50" t="str">
        <f>IF(AND(E3&lt;&gt;"",F4&lt;&gt;""),0.5*E3+0.5*F4,"")</f>
        <v/>
      </c>
      <c r="J3" s="1"/>
    </row>
    <row r="4" spans="1:10" ht="13.8" thickBot="1" x14ac:dyDescent="0.3">
      <c r="A4" s="67"/>
      <c r="B4" s="23" t="s">
        <v>20</v>
      </c>
      <c r="C4" s="37" t="s">
        <v>18</v>
      </c>
      <c r="D4" s="38"/>
      <c r="E4" s="37" t="s">
        <v>18</v>
      </c>
      <c r="F4" s="39" t="str">
        <f>IF(D4&lt;&gt;"",MIN(D$4,D$6,D$8,D$10)/D4,"")</f>
        <v/>
      </c>
      <c r="G4" s="53"/>
      <c r="J4" s="1"/>
    </row>
    <row r="5" spans="1:10" ht="13.8" thickBot="1" x14ac:dyDescent="0.3">
      <c r="A5" s="66">
        <v>2</v>
      </c>
      <c r="B5" s="22" t="s">
        <v>19</v>
      </c>
      <c r="C5" s="34"/>
      <c r="D5" s="37" t="s">
        <v>18</v>
      </c>
      <c r="E5" s="36" t="str">
        <f>IF(C5&lt;&gt;"",MIN(C$3,C$5,C$7,C$9)/C5,"")</f>
        <v/>
      </c>
      <c r="F5" s="37" t="s">
        <v>18</v>
      </c>
      <c r="G5" s="50" t="str">
        <f>IF(AND(E5&lt;&gt;"",F6&lt;&gt;""),0.5*E5+0.5*F6,"")</f>
        <v/>
      </c>
      <c r="J5" s="1"/>
    </row>
    <row r="6" spans="1:10" ht="13.8" thickBot="1" x14ac:dyDescent="0.3">
      <c r="A6" s="67"/>
      <c r="B6" s="23" t="s">
        <v>20</v>
      </c>
      <c r="C6" s="37" t="s">
        <v>18</v>
      </c>
      <c r="D6" s="38"/>
      <c r="E6" s="37" t="s">
        <v>18</v>
      </c>
      <c r="F6" s="39" t="str">
        <f>IF(D6&lt;&gt;"",MIN(D$4,D$6,D$8,D$10)/D6,"")</f>
        <v/>
      </c>
      <c r="G6" s="53"/>
      <c r="I6" s="3"/>
      <c r="J6" s="1"/>
    </row>
    <row r="7" spans="1:10" ht="13.8" thickBot="1" x14ac:dyDescent="0.3">
      <c r="A7" s="66">
        <v>3</v>
      </c>
      <c r="B7" s="22" t="s">
        <v>19</v>
      </c>
      <c r="C7" s="34"/>
      <c r="D7" s="37" t="s">
        <v>18</v>
      </c>
      <c r="E7" s="36" t="str">
        <f>IF(C7&lt;&gt;"",MIN(C$3,C$5,C$7,C$9)/C7,"")</f>
        <v/>
      </c>
      <c r="F7" s="37" t="s">
        <v>18</v>
      </c>
      <c r="G7" s="50" t="str">
        <f>IF(AND(E7&lt;&gt;"",F8&lt;&gt;""),0.5*E7+0.5*F8,"")</f>
        <v/>
      </c>
      <c r="J7" s="1"/>
    </row>
    <row r="8" spans="1:10" ht="13.8" thickBot="1" x14ac:dyDescent="0.3">
      <c r="A8" s="67"/>
      <c r="B8" s="23" t="s">
        <v>20</v>
      </c>
      <c r="C8" s="37" t="s">
        <v>18</v>
      </c>
      <c r="D8" s="38"/>
      <c r="E8" s="37" t="s">
        <v>18</v>
      </c>
      <c r="F8" s="39" t="str">
        <f>IF(D8&lt;&gt;"",MIN(D$4,D$6,D$8,D$10)/D8,"")</f>
        <v/>
      </c>
      <c r="G8" s="53"/>
      <c r="I8" s="3"/>
      <c r="J8" s="1"/>
    </row>
    <row r="9" spans="1:10" ht="13.8" thickBot="1" x14ac:dyDescent="0.3">
      <c r="A9" s="66">
        <v>4</v>
      </c>
      <c r="B9" s="22" t="s">
        <v>19</v>
      </c>
      <c r="C9" s="34"/>
      <c r="D9" s="37" t="s">
        <v>18</v>
      </c>
      <c r="E9" s="36" t="str">
        <f>IF(C9&lt;&gt;"",MIN(C$3,C$5,C$7,C$9)/C9,"")</f>
        <v/>
      </c>
      <c r="F9" s="37" t="s">
        <v>18</v>
      </c>
      <c r="G9" s="50" t="str">
        <f>IF(AND(E9&lt;&gt;"",F10&lt;&gt;""),0.5*E9+0.5*F10,"")</f>
        <v/>
      </c>
      <c r="J9" s="1"/>
    </row>
    <row r="10" spans="1:10" ht="13.8" thickBot="1" x14ac:dyDescent="0.3">
      <c r="A10" s="67"/>
      <c r="B10" s="23" t="s">
        <v>20</v>
      </c>
      <c r="C10" s="40" t="s">
        <v>18</v>
      </c>
      <c r="D10" s="38"/>
      <c r="E10" s="40" t="s">
        <v>18</v>
      </c>
      <c r="F10" s="39" t="str">
        <f>IF(D10&lt;&gt;"",MIN(D$4,D$6,D$8,D$10)/D10,"")</f>
        <v/>
      </c>
      <c r="G10" s="54"/>
      <c r="I10" s="3"/>
      <c r="J10" s="1"/>
    </row>
    <row r="11" spans="1:10" s="10" customFormat="1" x14ac:dyDescent="0.25">
      <c r="A11" s="9"/>
      <c r="B11" s="3"/>
      <c r="C11" s="3"/>
      <c r="D11" s="3"/>
      <c r="E11" s="3"/>
      <c r="F11" s="3"/>
      <c r="G11" s="3"/>
      <c r="H11" s="12"/>
      <c r="I11" s="3"/>
      <c r="J11" s="3"/>
    </row>
    <row r="12" spans="1:10" s="10" customFormat="1" x14ac:dyDescent="0.25">
      <c r="A12" s="9"/>
      <c r="B12" s="3"/>
      <c r="C12" s="3"/>
      <c r="D12" s="3"/>
      <c r="E12" s="3"/>
      <c r="F12" s="3"/>
      <c r="G12" s="3"/>
      <c r="H12" s="12"/>
      <c r="I12" s="3"/>
      <c r="J12" s="3"/>
    </row>
    <row r="13" spans="1:10" s="10" customFormat="1" x14ac:dyDescent="0.25">
      <c r="A13" s="9"/>
      <c r="B13" s="3"/>
      <c r="C13" s="3"/>
      <c r="D13" s="3"/>
      <c r="E13" s="3"/>
      <c r="F13" s="3"/>
      <c r="G13" s="3"/>
      <c r="H13" s="12"/>
      <c r="I13" s="3"/>
      <c r="J13" s="3"/>
    </row>
    <row r="14" spans="1:10" s="10" customFormat="1" x14ac:dyDescent="0.25">
      <c r="A14" s="4"/>
      <c r="B14" s="14" t="s">
        <v>5</v>
      </c>
      <c r="C14" s="1"/>
      <c r="D14" s="6"/>
      <c r="E14" s="1"/>
      <c r="F14" s="1"/>
      <c r="G14" s="1"/>
      <c r="H14"/>
      <c r="I14"/>
      <c r="J14" s="3"/>
    </row>
    <row r="15" spans="1:10" s="10" customFormat="1" x14ac:dyDescent="0.25">
      <c r="A15" s="27"/>
      <c r="B15" s="1" t="s">
        <v>11</v>
      </c>
      <c r="C15" s="1"/>
      <c r="D15" s="6"/>
      <c r="E15" s="1"/>
      <c r="F15" s="1"/>
      <c r="G15" s="1"/>
      <c r="H15"/>
      <c r="I15"/>
      <c r="J15" s="3"/>
    </row>
    <row r="16" spans="1:10" s="10" customFormat="1" x14ac:dyDescent="0.25">
      <c r="A16" s="5"/>
      <c r="B16" s="1" t="s">
        <v>6</v>
      </c>
      <c r="C16" s="1"/>
      <c r="D16" s="6"/>
      <c r="E16" s="1"/>
      <c r="F16" s="1"/>
      <c r="G16" s="1"/>
      <c r="H16"/>
      <c r="I16"/>
      <c r="J16" s="3"/>
    </row>
    <row r="17" spans="1:10" x14ac:dyDescent="0.25">
      <c r="A17" s="1"/>
      <c r="B17" s="1"/>
      <c r="C17" s="1"/>
      <c r="D17" s="6"/>
      <c r="E17" s="1"/>
      <c r="F17" s="1"/>
      <c r="G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</row>
    <row r="19" spans="1:10" x14ac:dyDescent="0.25">
      <c r="A19" s="1"/>
      <c r="B19" s="15" t="s">
        <v>7</v>
      </c>
      <c r="C19" s="28"/>
      <c r="D19" s="28"/>
      <c r="E19" s="28"/>
      <c r="F19" s="6"/>
      <c r="G19" s="6"/>
    </row>
    <row r="20" spans="1:10" x14ac:dyDescent="0.25">
      <c r="A20" s="1"/>
      <c r="B20" s="1"/>
      <c r="C20" s="1"/>
      <c r="D20" s="1"/>
      <c r="E20" s="1"/>
      <c r="F20" s="1"/>
      <c r="G20" s="1"/>
    </row>
    <row r="21" spans="1:10" x14ac:dyDescent="0.25">
      <c r="A21" s="7"/>
      <c r="B21" s="1"/>
      <c r="C21" s="1"/>
      <c r="E21" s="1"/>
      <c r="F21" s="1"/>
      <c r="G21" s="1"/>
    </row>
    <row r="25" spans="1:10" x14ac:dyDescent="0.25">
      <c r="E25" s="1"/>
      <c r="F25" s="1"/>
      <c r="G25" s="1"/>
      <c r="H25" s="1"/>
      <c r="J25" s="1"/>
    </row>
  </sheetData>
  <sheetProtection password="87BD" sheet="1" objects="1" scenarios="1"/>
  <mergeCells count="5">
    <mergeCell ref="A9:A10"/>
    <mergeCell ref="A1:G1"/>
    <mergeCell ref="A3:A4"/>
    <mergeCell ref="A5:A6"/>
    <mergeCell ref="A7:A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9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  <colBreaks count="1" manualBreakCount="1">
    <brk id="7" max="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BreakPreview" zoomScale="47" zoomScaleNormal="85" zoomScaleSheetLayoutView="47" workbookViewId="0">
      <selection activeCell="A3" sqref="A3:A50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74" t="s">
        <v>41</v>
      </c>
      <c r="B1" s="75"/>
      <c r="C1" s="75"/>
      <c r="D1" s="75"/>
      <c r="E1" s="75"/>
      <c r="F1" s="76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2</v>
      </c>
      <c r="E2" s="13" t="s">
        <v>9</v>
      </c>
      <c r="F2" s="13" t="s">
        <v>10</v>
      </c>
      <c r="H2" s="1"/>
      <c r="I2" s="1"/>
    </row>
    <row r="3" spans="1:9" ht="13.8" thickBot="1" x14ac:dyDescent="0.3">
      <c r="A3" s="66">
        <v>1</v>
      </c>
      <c r="B3" s="66">
        <v>20</v>
      </c>
      <c r="C3" s="24" t="s">
        <v>3</v>
      </c>
      <c r="D3" s="34"/>
      <c r="E3" s="36" t="str">
        <f>IF(D3&lt;&gt;"",D3/MAX(D$3,D$15,D$27,D$39),"")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5">
      <c r="A4" s="73"/>
      <c r="B4" s="73"/>
      <c r="C4" s="25" t="s">
        <v>4</v>
      </c>
      <c r="D4" s="41"/>
      <c r="E4" s="42" t="str">
        <f>IF(D4&lt;&gt;"",D4/MAX(D$4,D$16,D$28,D$40),"")</f>
        <v/>
      </c>
      <c r="F4" s="44"/>
      <c r="I4" s="1"/>
    </row>
    <row r="5" spans="1:9" x14ac:dyDescent="0.25">
      <c r="A5" s="73"/>
      <c r="B5" s="73"/>
      <c r="C5" s="64" t="s">
        <v>50</v>
      </c>
      <c r="D5" s="45"/>
      <c r="E5" s="46" t="str">
        <f>IF(D5&lt;&gt;"",D5/MAX(D$5,D$17,D$29,D$41),"")</f>
        <v/>
      </c>
      <c r="F5" s="44"/>
      <c r="I5" s="1"/>
    </row>
    <row r="6" spans="1:9" ht="13.8" thickBot="1" x14ac:dyDescent="0.3">
      <c r="A6" s="73"/>
      <c r="B6" s="67"/>
      <c r="C6" s="65" t="s">
        <v>51</v>
      </c>
      <c r="D6" s="38"/>
      <c r="E6" s="39" t="str">
        <f>IF(D6&lt;&gt;"",D6/MAX(D$6,D$18,D$30,D$42),"")</f>
        <v/>
      </c>
      <c r="F6" s="44"/>
      <c r="H6" s="3"/>
      <c r="I6" s="1"/>
    </row>
    <row r="7" spans="1:9" x14ac:dyDescent="0.25">
      <c r="A7" s="73"/>
      <c r="B7" s="66">
        <v>24</v>
      </c>
      <c r="C7" s="24" t="s">
        <v>3</v>
      </c>
      <c r="D7" s="34"/>
      <c r="E7" s="36" t="str">
        <f>IF(D7&lt;&gt;"",D7/MAX(D$7,D$19,D$31,D$43),"")</f>
        <v/>
      </c>
      <c r="F7" s="44"/>
      <c r="I7" s="1"/>
    </row>
    <row r="8" spans="1:9" x14ac:dyDescent="0.25">
      <c r="A8" s="73"/>
      <c r="B8" s="73"/>
      <c r="C8" s="25" t="s">
        <v>4</v>
      </c>
      <c r="D8" s="41"/>
      <c r="E8" s="42" t="str">
        <f>IF(D8&lt;&gt;"",D8/MAX(D$8,D$20,D$32,D$44),"")</f>
        <v/>
      </c>
      <c r="F8" s="44"/>
      <c r="I8" s="1"/>
    </row>
    <row r="9" spans="1:9" x14ac:dyDescent="0.25">
      <c r="A9" s="73"/>
      <c r="B9" s="73"/>
      <c r="C9" s="64" t="s">
        <v>50</v>
      </c>
      <c r="D9" s="45"/>
      <c r="E9" s="46" t="str">
        <f>IF(D9&lt;&gt;"",D9/MAX(D$9,D$21,D$33,D$45),"")</f>
        <v/>
      </c>
      <c r="F9" s="44"/>
      <c r="I9" s="1"/>
    </row>
    <row r="10" spans="1:9" ht="13.8" thickBot="1" x14ac:dyDescent="0.3">
      <c r="A10" s="73"/>
      <c r="B10" s="67"/>
      <c r="C10" s="65" t="s">
        <v>51</v>
      </c>
      <c r="D10" s="38"/>
      <c r="E10" s="59" t="str">
        <f>IF(D10&lt;&gt;"",D10/MAX(D$10,D$22,D$34,D$46),"")</f>
        <v/>
      </c>
      <c r="F10" s="44"/>
      <c r="H10" s="3"/>
      <c r="I10" s="1"/>
    </row>
    <row r="11" spans="1:9" x14ac:dyDescent="0.25">
      <c r="A11" s="73"/>
      <c r="B11" s="66">
        <v>30</v>
      </c>
      <c r="C11" s="24" t="s">
        <v>3</v>
      </c>
      <c r="D11" s="55"/>
      <c r="E11" s="36" t="str">
        <f>IF(D11&lt;&gt;"",D11/MAX(D11,D23,D35,D47),"")</f>
        <v/>
      </c>
      <c r="F11" s="44"/>
      <c r="I11" s="1"/>
    </row>
    <row r="12" spans="1:9" x14ac:dyDescent="0.25">
      <c r="A12" s="73"/>
      <c r="B12" s="73"/>
      <c r="C12" s="25" t="s">
        <v>4</v>
      </c>
      <c r="D12" s="56"/>
      <c r="E12" s="42" t="str">
        <f>IF(D12&lt;&gt;"",D12/MAX(D12,D24,D36,D48),"")</f>
        <v/>
      </c>
      <c r="F12" s="44"/>
      <c r="I12" s="1"/>
    </row>
    <row r="13" spans="1:9" x14ac:dyDescent="0.25">
      <c r="A13" s="73"/>
      <c r="B13" s="73"/>
      <c r="C13" s="64" t="s">
        <v>50</v>
      </c>
      <c r="D13" s="57"/>
      <c r="E13" s="42" t="str">
        <f>IF(D13&lt;&gt;"",D13/MAX(D13,D25,D37,D49),"")</f>
        <v/>
      </c>
      <c r="F13" s="44"/>
      <c r="I13" s="1"/>
    </row>
    <row r="14" spans="1:9" ht="13.8" thickBot="1" x14ac:dyDescent="0.3">
      <c r="A14" s="67"/>
      <c r="B14" s="67"/>
      <c r="C14" s="65" t="s">
        <v>51</v>
      </c>
      <c r="D14" s="58"/>
      <c r="E14" s="39" t="str">
        <f>IF(D14&lt;&gt;"",D14/MAX(D14,D26,D38,D50),"")</f>
        <v/>
      </c>
      <c r="F14" s="48"/>
      <c r="H14" s="3"/>
      <c r="I14" s="1"/>
    </row>
    <row r="15" spans="1:9" ht="13.8" thickBot="1" x14ac:dyDescent="0.3">
      <c r="A15" s="66">
        <v>2</v>
      </c>
      <c r="B15" s="66">
        <v>20</v>
      </c>
      <c r="C15" s="24" t="s">
        <v>3</v>
      </c>
      <c r="D15" s="34"/>
      <c r="E15" s="60" t="str">
        <f>IF(D15&lt;&gt;"",D15/MAX(D$3,D$15,D$27,D$39),"")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5">
      <c r="A16" s="73"/>
      <c r="B16" s="73"/>
      <c r="C16" s="25" t="s">
        <v>4</v>
      </c>
      <c r="D16" s="41"/>
      <c r="E16" s="42" t="str">
        <f>IF(D16&lt;&gt;"",D16/MAX(D$4,D$16,D$28,D$40),"")</f>
        <v/>
      </c>
      <c r="F16" s="44"/>
      <c r="I16" s="1"/>
    </row>
    <row r="17" spans="1:9" x14ac:dyDescent="0.25">
      <c r="A17" s="73"/>
      <c r="B17" s="73"/>
      <c r="C17" s="64" t="s">
        <v>50</v>
      </c>
      <c r="D17" s="45"/>
      <c r="E17" s="46" t="str">
        <f>IF(D17&lt;&gt;"",D17/MAX(D$5,D$17,D$29,D$41),"")</f>
        <v/>
      </c>
      <c r="F17" s="44"/>
      <c r="I17" s="1"/>
    </row>
    <row r="18" spans="1:9" ht="13.8" thickBot="1" x14ac:dyDescent="0.3">
      <c r="A18" s="73"/>
      <c r="B18" s="67"/>
      <c r="C18" s="65" t="s">
        <v>51</v>
      </c>
      <c r="D18" s="38"/>
      <c r="E18" s="39" t="str">
        <f>IF(D18&lt;&gt;"",D18/MAX(D$6,D$18,D$30,D$42),"")</f>
        <v/>
      </c>
      <c r="F18" s="44"/>
      <c r="H18" s="3"/>
      <c r="I18" s="1"/>
    </row>
    <row r="19" spans="1:9" x14ac:dyDescent="0.25">
      <c r="A19" s="73"/>
      <c r="B19" s="66">
        <v>24</v>
      </c>
      <c r="C19" s="24" t="s">
        <v>3</v>
      </c>
      <c r="D19" s="34"/>
      <c r="E19" s="36" t="str">
        <f>IF(D19&lt;&gt;"",D19/MAX(D$7,D$19,D$31,D$43),"")</f>
        <v/>
      </c>
      <c r="F19" s="44"/>
      <c r="I19" s="1"/>
    </row>
    <row r="20" spans="1:9" x14ac:dyDescent="0.25">
      <c r="A20" s="73"/>
      <c r="B20" s="73"/>
      <c r="C20" s="25" t="s">
        <v>4</v>
      </c>
      <c r="D20" s="41"/>
      <c r="E20" s="42" t="str">
        <f>IF(D20&lt;&gt;"",D20/MAX(D$8,D$20,D$32,D$44),"")</f>
        <v/>
      </c>
      <c r="F20" s="44"/>
      <c r="I20" s="1"/>
    </row>
    <row r="21" spans="1:9" x14ac:dyDescent="0.25">
      <c r="A21" s="73"/>
      <c r="B21" s="73"/>
      <c r="C21" s="64" t="s">
        <v>50</v>
      </c>
      <c r="D21" s="45"/>
      <c r="E21" s="46" t="str">
        <f>IF(D21&lt;&gt;"",D21/MAX(D$9,D$21,D$33,D$45),"")</f>
        <v/>
      </c>
      <c r="F21" s="44"/>
      <c r="I21" s="1"/>
    </row>
    <row r="22" spans="1:9" ht="13.8" thickBot="1" x14ac:dyDescent="0.3">
      <c r="A22" s="73"/>
      <c r="B22" s="67"/>
      <c r="C22" s="65" t="s">
        <v>51</v>
      </c>
      <c r="D22" s="38"/>
      <c r="E22" s="59" t="str">
        <f>IF(D22&lt;&gt;"",D22/MAX(D$10,D$22,D$34,D$46),"")</f>
        <v/>
      </c>
      <c r="F22" s="44"/>
      <c r="H22" s="3"/>
      <c r="I22" s="1"/>
    </row>
    <row r="23" spans="1:9" x14ac:dyDescent="0.25">
      <c r="A23" s="73"/>
      <c r="B23" s="66">
        <v>30</v>
      </c>
      <c r="C23" s="24" t="s">
        <v>3</v>
      </c>
      <c r="D23" s="55"/>
      <c r="E23" s="36" t="str">
        <f>IF(D23&lt;&gt;"",D23/MAX(D11,D23,D35,D47),"")</f>
        <v/>
      </c>
      <c r="F23" s="44"/>
      <c r="I23" s="1"/>
    </row>
    <row r="24" spans="1:9" x14ac:dyDescent="0.25">
      <c r="A24" s="73"/>
      <c r="B24" s="73"/>
      <c r="C24" s="25" t="s">
        <v>4</v>
      </c>
      <c r="D24" s="56"/>
      <c r="E24" s="42" t="str">
        <f>IF(D24&lt;&gt;"",D24/MAX(D12,D24,D36,D48),"")</f>
        <v/>
      </c>
      <c r="F24" s="44"/>
      <c r="I24" s="1"/>
    </row>
    <row r="25" spans="1:9" x14ac:dyDescent="0.25">
      <c r="A25" s="73"/>
      <c r="B25" s="73"/>
      <c r="C25" s="64" t="s">
        <v>50</v>
      </c>
      <c r="D25" s="57"/>
      <c r="E25" s="42" t="str">
        <f>IF(D25&lt;&gt;"",D25/MAX(D13,D25,D37,D49),"")</f>
        <v/>
      </c>
      <c r="F25" s="44"/>
      <c r="I25" s="1"/>
    </row>
    <row r="26" spans="1:9" ht="13.8" thickBot="1" x14ac:dyDescent="0.3">
      <c r="A26" s="67"/>
      <c r="B26" s="67"/>
      <c r="C26" s="65" t="s">
        <v>51</v>
      </c>
      <c r="D26" s="58"/>
      <c r="E26" s="39" t="str">
        <f>IF(D26&lt;&gt;"",D26/MAX(D14,D26,D38,D50),"")</f>
        <v/>
      </c>
      <c r="F26" s="48"/>
      <c r="H26" s="3"/>
      <c r="I26" s="1"/>
    </row>
    <row r="27" spans="1:9" ht="13.8" thickBot="1" x14ac:dyDescent="0.3">
      <c r="A27" s="66">
        <v>3</v>
      </c>
      <c r="B27" s="66">
        <v>20</v>
      </c>
      <c r="C27" s="24" t="s">
        <v>3</v>
      </c>
      <c r="D27" s="34"/>
      <c r="E27" s="60" t="str">
        <f>IF(D27&lt;&gt;"",D27/MAX(D$3,D$15,D$27,D$39),"")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5">
      <c r="A28" s="73"/>
      <c r="B28" s="73"/>
      <c r="C28" s="25" t="s">
        <v>4</v>
      </c>
      <c r="D28" s="41"/>
      <c r="E28" s="42" t="str">
        <f>IF(D28&lt;&gt;"",D28/MAX(D$4,D$16,D$28,D$40),"")</f>
        <v/>
      </c>
      <c r="F28" s="44"/>
      <c r="I28" s="1"/>
    </row>
    <row r="29" spans="1:9" x14ac:dyDescent="0.25">
      <c r="A29" s="73"/>
      <c r="B29" s="73"/>
      <c r="C29" s="64" t="s">
        <v>50</v>
      </c>
      <c r="D29" s="45"/>
      <c r="E29" s="46" t="str">
        <f>IF(D29&lt;&gt;"",D29/MAX(D$5,D$17,D$29,D$41),"")</f>
        <v/>
      </c>
      <c r="F29" s="44"/>
      <c r="I29" s="1"/>
    </row>
    <row r="30" spans="1:9" ht="13.8" thickBot="1" x14ac:dyDescent="0.3">
      <c r="A30" s="73"/>
      <c r="B30" s="67"/>
      <c r="C30" s="65" t="s">
        <v>51</v>
      </c>
      <c r="D30" s="38"/>
      <c r="E30" s="39" t="str">
        <f>IF(D30&lt;&gt;"",D30/MAX(D$6,D$18,D$30,D$42),"")</f>
        <v/>
      </c>
      <c r="F30" s="44"/>
      <c r="H30" s="3"/>
      <c r="I30" s="1"/>
    </row>
    <row r="31" spans="1:9" x14ac:dyDescent="0.25">
      <c r="A31" s="73"/>
      <c r="B31" s="66">
        <v>24</v>
      </c>
      <c r="C31" s="24" t="s">
        <v>3</v>
      </c>
      <c r="D31" s="34"/>
      <c r="E31" s="36" t="str">
        <f>IF(D31&lt;&gt;"",D31/MAX(D$7,D$19,D$31,D$43),"")</f>
        <v/>
      </c>
      <c r="F31" s="44"/>
      <c r="I31" s="1"/>
    </row>
    <row r="32" spans="1:9" x14ac:dyDescent="0.25">
      <c r="A32" s="73"/>
      <c r="B32" s="73"/>
      <c r="C32" s="25" t="s">
        <v>4</v>
      </c>
      <c r="D32" s="41"/>
      <c r="E32" s="42" t="str">
        <f>IF(D32&lt;&gt;"",D32/MAX(D$8,D$20,D$32,D$44),"")</f>
        <v/>
      </c>
      <c r="F32" s="44"/>
      <c r="I32" s="1"/>
    </row>
    <row r="33" spans="1:9" x14ac:dyDescent="0.25">
      <c r="A33" s="73"/>
      <c r="B33" s="73"/>
      <c r="C33" s="64" t="s">
        <v>50</v>
      </c>
      <c r="D33" s="45"/>
      <c r="E33" s="46" t="str">
        <f>IF(D33&lt;&gt;"",D33/MAX(D$9,D$21,D$33,D$45),"")</f>
        <v/>
      </c>
      <c r="F33" s="44"/>
      <c r="I33" s="1"/>
    </row>
    <row r="34" spans="1:9" ht="13.8" thickBot="1" x14ac:dyDescent="0.3">
      <c r="A34" s="73"/>
      <c r="B34" s="67"/>
      <c r="C34" s="65" t="s">
        <v>51</v>
      </c>
      <c r="D34" s="38"/>
      <c r="E34" s="39" t="str">
        <f>IF(D34&lt;&gt;"",D34/MAX(D$10,D$22,D$34,D$46),"")</f>
        <v/>
      </c>
      <c r="F34" s="44"/>
      <c r="H34" s="3"/>
      <c r="I34" s="1"/>
    </row>
    <row r="35" spans="1:9" x14ac:dyDescent="0.25">
      <c r="A35" s="73"/>
      <c r="B35" s="66">
        <v>30</v>
      </c>
      <c r="C35" s="24" t="s">
        <v>3</v>
      </c>
      <c r="D35" s="34"/>
      <c r="E35" s="36" t="str">
        <f>IF(D35&lt;&gt;"",D35/MAX(D$11,D$23,D47),"")</f>
        <v/>
      </c>
      <c r="F35" s="44"/>
      <c r="I35" s="1"/>
    </row>
    <row r="36" spans="1:9" x14ac:dyDescent="0.25">
      <c r="A36" s="73"/>
      <c r="B36" s="73"/>
      <c r="C36" s="25" t="s">
        <v>4</v>
      </c>
      <c r="D36" s="41"/>
      <c r="E36" s="42" t="str">
        <f>IF(D36&lt;&gt;"",D36/MAX(D$12,D$24,D$36,D$48),"")</f>
        <v/>
      </c>
      <c r="F36" s="44"/>
      <c r="I36" s="1"/>
    </row>
    <row r="37" spans="1:9" x14ac:dyDescent="0.25">
      <c r="A37" s="73"/>
      <c r="B37" s="73"/>
      <c r="C37" s="64" t="s">
        <v>50</v>
      </c>
      <c r="D37" s="45"/>
      <c r="E37" s="46" t="str">
        <f>IF(D37&lt;&gt;"",D37/MAX(D$13,D$25,D$37,D$49),"")</f>
        <v/>
      </c>
      <c r="F37" s="44"/>
      <c r="I37" s="1"/>
    </row>
    <row r="38" spans="1:9" ht="13.8" thickBot="1" x14ac:dyDescent="0.3">
      <c r="A38" s="67"/>
      <c r="B38" s="67"/>
      <c r="C38" s="65" t="s">
        <v>51</v>
      </c>
      <c r="D38" s="38"/>
      <c r="E38" s="39" t="str">
        <f>IF(D38&lt;&gt;"",D38/MAX(D$14,D$26,D$38,D$50),"")</f>
        <v/>
      </c>
      <c r="F38" s="48"/>
      <c r="H38" s="3"/>
      <c r="I38" s="1"/>
    </row>
    <row r="39" spans="1:9" ht="13.8" thickBot="1" x14ac:dyDescent="0.3">
      <c r="A39" s="66">
        <v>4</v>
      </c>
      <c r="B39" s="66">
        <v>20</v>
      </c>
      <c r="C39" s="24" t="s">
        <v>3</v>
      </c>
      <c r="D39" s="34"/>
      <c r="E39" s="36" t="str">
        <f>IF(D39&lt;&gt;"",D39/MAX(D$3,D$15,D$27,D$39),"")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5">
      <c r="A40" s="73"/>
      <c r="B40" s="73"/>
      <c r="C40" s="25" t="s">
        <v>4</v>
      </c>
      <c r="D40" s="41"/>
      <c r="E40" s="42" t="str">
        <f>IF(D40&lt;&gt;"",D40/MAX(D$4,D$16,D$28,D$40),"")</f>
        <v/>
      </c>
      <c r="F40" s="44"/>
      <c r="I40" s="1"/>
    </row>
    <row r="41" spans="1:9" x14ac:dyDescent="0.25">
      <c r="A41" s="73"/>
      <c r="B41" s="73"/>
      <c r="C41" s="64" t="s">
        <v>50</v>
      </c>
      <c r="D41" s="45"/>
      <c r="E41" s="46" t="str">
        <f>IF(D41&lt;&gt;"",D41/MAX(D$5,D$17,D$29,D$41),"")</f>
        <v/>
      </c>
      <c r="F41" s="44"/>
      <c r="I41" s="1"/>
    </row>
    <row r="42" spans="1:9" ht="13.8" thickBot="1" x14ac:dyDescent="0.3">
      <c r="A42" s="73"/>
      <c r="B42" s="67"/>
      <c r="C42" s="65" t="s">
        <v>51</v>
      </c>
      <c r="D42" s="38"/>
      <c r="E42" s="39" t="str">
        <f>IF(D42&lt;&gt;"",D42/MAX(D$6,D$18,D$30,D$42),"")</f>
        <v/>
      </c>
      <c r="F42" s="44"/>
      <c r="H42" s="3"/>
      <c r="I42" s="1"/>
    </row>
    <row r="43" spans="1:9" x14ac:dyDescent="0.25">
      <c r="A43" s="73"/>
      <c r="B43" s="66">
        <v>24</v>
      </c>
      <c r="C43" s="24" t="s">
        <v>3</v>
      </c>
      <c r="D43" s="34"/>
      <c r="E43" s="36" t="str">
        <f>IF(D43&lt;&gt;"",D43/MAX(D$7,D$19,D$31,D$43),"")</f>
        <v/>
      </c>
      <c r="F43" s="44"/>
      <c r="I43" s="1"/>
    </row>
    <row r="44" spans="1:9" x14ac:dyDescent="0.25">
      <c r="A44" s="73"/>
      <c r="B44" s="73"/>
      <c r="C44" s="25" t="s">
        <v>4</v>
      </c>
      <c r="D44" s="41"/>
      <c r="E44" s="42" t="str">
        <f>IF(D44&lt;&gt;"",D44/MAX(D$8,D$20,D$32,D$44),"")</f>
        <v/>
      </c>
      <c r="F44" s="44"/>
      <c r="I44" s="1"/>
    </row>
    <row r="45" spans="1:9" x14ac:dyDescent="0.25">
      <c r="A45" s="73"/>
      <c r="B45" s="73"/>
      <c r="C45" s="64" t="s">
        <v>50</v>
      </c>
      <c r="D45" s="45"/>
      <c r="E45" s="46" t="str">
        <f>IF(D45&lt;&gt;"",D45/MAX(D$9,D$21,D$33,D$45),"")</f>
        <v/>
      </c>
      <c r="F45" s="44"/>
      <c r="I45" s="1"/>
    </row>
    <row r="46" spans="1:9" ht="13.8" thickBot="1" x14ac:dyDescent="0.3">
      <c r="A46" s="73"/>
      <c r="B46" s="67"/>
      <c r="C46" s="65" t="s">
        <v>51</v>
      </c>
      <c r="D46" s="38"/>
      <c r="E46" s="39" t="str">
        <f>IF(D46&lt;&gt;"",D46/MAX(D$10,D$22,D$34,D$46),"")</f>
        <v/>
      </c>
      <c r="F46" s="44"/>
      <c r="H46" s="3"/>
      <c r="I46" s="1"/>
    </row>
    <row r="47" spans="1:9" x14ac:dyDescent="0.25">
      <c r="A47" s="73"/>
      <c r="B47" s="66">
        <v>30</v>
      </c>
      <c r="C47" s="24" t="s">
        <v>3</v>
      </c>
      <c r="D47" s="34"/>
      <c r="E47" s="36" t="str">
        <f>IF(D47&lt;&gt;"",D47/MAX(D$11,D$23,D$35,D$47),"")</f>
        <v/>
      </c>
      <c r="F47" s="44"/>
      <c r="I47" s="1"/>
    </row>
    <row r="48" spans="1:9" x14ac:dyDescent="0.25">
      <c r="A48" s="73"/>
      <c r="B48" s="73"/>
      <c r="C48" s="25" t="s">
        <v>4</v>
      </c>
      <c r="D48" s="41"/>
      <c r="E48" s="42" t="str">
        <f>IF(D48&lt;&gt;"",D48/MAX(D$12,D$24,D$36,D$48),"")</f>
        <v/>
      </c>
      <c r="F48" s="44"/>
      <c r="I48" s="1"/>
    </row>
    <row r="49" spans="1:9" x14ac:dyDescent="0.25">
      <c r="A49" s="73"/>
      <c r="B49" s="73"/>
      <c r="C49" s="64" t="s">
        <v>50</v>
      </c>
      <c r="D49" s="45"/>
      <c r="E49" s="46" t="str">
        <f>IF(D49&lt;&gt;"",D49/MAX(D$13,D$25,D$37,D$49),"")</f>
        <v/>
      </c>
      <c r="F49" s="44"/>
      <c r="I49" s="1"/>
    </row>
    <row r="50" spans="1:9" ht="13.8" thickBot="1" x14ac:dyDescent="0.3">
      <c r="A50" s="67"/>
      <c r="B50" s="67"/>
      <c r="C50" s="65" t="s">
        <v>51</v>
      </c>
      <c r="D50" s="38"/>
      <c r="E50" s="39" t="str">
        <f>IF(D50&lt;&gt;"",D50/MAX(D$14,D$26,D$38,D$50),"")</f>
        <v/>
      </c>
      <c r="F50" s="48"/>
      <c r="H50" s="3"/>
      <c r="I50" s="1"/>
    </row>
    <row r="51" spans="1:9" s="10" customFormat="1" x14ac:dyDescent="0.25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5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5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5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5">
      <c r="A55" s="27"/>
      <c r="B55" s="1" t="s">
        <v>11</v>
      </c>
      <c r="C55" s="1"/>
      <c r="D55" s="6"/>
      <c r="E55" s="1"/>
      <c r="F55" s="1"/>
      <c r="G55"/>
      <c r="H55" s="3"/>
    </row>
    <row r="56" spans="1:9" s="10" customFormat="1" x14ac:dyDescent="0.25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5">
      <c r="A57" s="1"/>
      <c r="B57" s="1"/>
      <c r="C57" s="1"/>
      <c r="D57" s="6"/>
      <c r="E57" s="1"/>
      <c r="F57" s="1"/>
      <c r="H57" s="1"/>
    </row>
    <row r="58" spans="1:9" x14ac:dyDescent="0.25">
      <c r="A58" s="1"/>
      <c r="B58" s="1"/>
      <c r="C58" s="1"/>
      <c r="D58" s="1"/>
      <c r="E58" s="1"/>
      <c r="F58" s="1"/>
    </row>
    <row r="59" spans="1:9" x14ac:dyDescent="0.25">
      <c r="A59" s="1"/>
      <c r="B59" s="15" t="s">
        <v>7</v>
      </c>
      <c r="C59" s="28"/>
      <c r="D59" s="6"/>
      <c r="E59" s="6"/>
      <c r="F59" s="1"/>
    </row>
    <row r="60" spans="1:9" x14ac:dyDescent="0.25">
      <c r="A60" s="1"/>
      <c r="B60" s="1"/>
      <c r="C60" s="1"/>
      <c r="D60" s="1"/>
      <c r="E60" s="1"/>
      <c r="F60" s="1"/>
    </row>
    <row r="61" spans="1:9" x14ac:dyDescent="0.25">
      <c r="A61" s="7"/>
      <c r="B61" s="1"/>
      <c r="C61" s="1"/>
      <c r="E61" s="1"/>
    </row>
    <row r="65" spans="6:9" x14ac:dyDescent="0.25">
      <c r="F65" s="1"/>
      <c r="G65" s="1"/>
      <c r="I65" s="1"/>
    </row>
  </sheetData>
  <sheetProtection password="87BD" sheet="1" objects="1" scenarios="1"/>
  <mergeCells count="17">
    <mergeCell ref="A1:F1"/>
    <mergeCell ref="A3:A14"/>
    <mergeCell ref="A15:A26"/>
    <mergeCell ref="A27:A38"/>
    <mergeCell ref="B19:B22"/>
    <mergeCell ref="B23:B26"/>
    <mergeCell ref="B27:B30"/>
    <mergeCell ref="B31:B34"/>
    <mergeCell ref="B35:B38"/>
    <mergeCell ref="B3:B6"/>
    <mergeCell ref="B11:B14"/>
    <mergeCell ref="B7:B10"/>
    <mergeCell ref="B15:B18"/>
    <mergeCell ref="A39:A50"/>
    <mergeCell ref="B43:B46"/>
    <mergeCell ref="B47:B50"/>
    <mergeCell ref="B39:B42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  <colBreaks count="1" manualBreakCount="1">
    <brk id="6" max="6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BreakPreview" zoomScale="48" zoomScaleNormal="55" zoomScaleSheetLayoutView="48" workbookViewId="0">
      <selection activeCell="A3" sqref="A3:A50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74" t="s">
        <v>42</v>
      </c>
      <c r="B1" s="75"/>
      <c r="C1" s="75"/>
      <c r="D1" s="75"/>
      <c r="E1" s="75"/>
      <c r="F1" s="75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12</v>
      </c>
      <c r="E2" s="13" t="s">
        <v>13</v>
      </c>
      <c r="F2" s="13" t="s">
        <v>14</v>
      </c>
      <c r="H2" s="1"/>
      <c r="I2" s="1"/>
    </row>
    <row r="3" spans="1:9" ht="13.8" thickBot="1" x14ac:dyDescent="0.3">
      <c r="A3" s="66">
        <v>1</v>
      </c>
      <c r="B3" s="66">
        <v>20</v>
      </c>
      <c r="C3" s="24" t="s">
        <v>3</v>
      </c>
      <c r="D3" s="34"/>
      <c r="E3" s="36" t="str">
        <f>IF(D3&lt;&gt;"",D3/MAX(D$3,D$15,D$27,D$39),"")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5">
      <c r="A4" s="73"/>
      <c r="B4" s="73"/>
      <c r="C4" s="25" t="s">
        <v>4</v>
      </c>
      <c r="D4" s="41"/>
      <c r="E4" s="42" t="str">
        <f>IF(D4&lt;&gt;"",D4/MAX(D$4,D$16,D$28,D$40),"")</f>
        <v/>
      </c>
      <c r="F4" s="43"/>
      <c r="I4" s="1"/>
    </row>
    <row r="5" spans="1:9" x14ac:dyDescent="0.25">
      <c r="A5" s="73"/>
      <c r="B5" s="73"/>
      <c r="C5" s="64" t="s">
        <v>50</v>
      </c>
      <c r="D5" s="45"/>
      <c r="E5" s="46" t="str">
        <f>IF(D5&lt;&gt;"",D5/MAX(D$5,D$17,D$29,D$41),"")</f>
        <v/>
      </c>
      <c r="F5" s="43"/>
      <c r="I5" s="1"/>
    </row>
    <row r="6" spans="1:9" ht="13.8" thickBot="1" x14ac:dyDescent="0.3">
      <c r="A6" s="73"/>
      <c r="B6" s="67"/>
      <c r="C6" s="65" t="s">
        <v>51</v>
      </c>
      <c r="D6" s="38"/>
      <c r="E6" s="39" t="str">
        <f>IF(D6&lt;&gt;"",D6/MAX(D$6,D$18,D$30,D$42),"")</f>
        <v/>
      </c>
      <c r="F6" s="43"/>
      <c r="H6" s="3"/>
      <c r="I6" s="1"/>
    </row>
    <row r="7" spans="1:9" x14ac:dyDescent="0.25">
      <c r="A7" s="73"/>
      <c r="B7" s="66">
        <v>24</v>
      </c>
      <c r="C7" s="24" t="s">
        <v>3</v>
      </c>
      <c r="D7" s="34"/>
      <c r="E7" s="36" t="str">
        <f>IF(D7&lt;&gt;"",D7/MAX(D$7,D$19,D$31,D$43),"")</f>
        <v/>
      </c>
      <c r="F7" s="43"/>
      <c r="I7" s="1"/>
    </row>
    <row r="8" spans="1:9" x14ac:dyDescent="0.25">
      <c r="A8" s="73"/>
      <c r="B8" s="73"/>
      <c r="C8" s="25" t="s">
        <v>4</v>
      </c>
      <c r="D8" s="41"/>
      <c r="E8" s="42" t="str">
        <f>IF(D8&lt;&gt;"",D8/MAX(D$8,D$20,D$32,D$44),"")</f>
        <v/>
      </c>
      <c r="F8" s="43"/>
      <c r="I8" s="1"/>
    </row>
    <row r="9" spans="1:9" x14ac:dyDescent="0.25">
      <c r="A9" s="73"/>
      <c r="B9" s="73"/>
      <c r="C9" s="64" t="s">
        <v>50</v>
      </c>
      <c r="D9" s="45"/>
      <c r="E9" s="46" t="str">
        <f>IF(D9&lt;&gt;"",D9/MAX(D$9,D$21,D$33,D$45),"")</f>
        <v/>
      </c>
      <c r="F9" s="43"/>
      <c r="I9" s="1"/>
    </row>
    <row r="10" spans="1:9" ht="13.8" thickBot="1" x14ac:dyDescent="0.3">
      <c r="A10" s="73"/>
      <c r="B10" s="67"/>
      <c r="C10" s="65" t="s">
        <v>51</v>
      </c>
      <c r="D10" s="38"/>
      <c r="E10" s="59" t="str">
        <f>IF(D10&lt;&gt;"",D10/MAX(D$10,D$22,D$34,D$46),"")</f>
        <v/>
      </c>
      <c r="F10" s="43"/>
      <c r="H10" s="3"/>
      <c r="I10" s="1"/>
    </row>
    <row r="11" spans="1:9" x14ac:dyDescent="0.25">
      <c r="A11" s="73"/>
      <c r="B11" s="66">
        <v>30</v>
      </c>
      <c r="C11" s="24" t="s">
        <v>3</v>
      </c>
      <c r="D11" s="34"/>
      <c r="E11" s="36" t="str">
        <f>IF(D11&lt;&gt;"",D11/MAX(D11,D23,D35,D47),"")</f>
        <v/>
      </c>
      <c r="F11" s="43"/>
      <c r="I11" s="1"/>
    </row>
    <row r="12" spans="1:9" x14ac:dyDescent="0.25">
      <c r="A12" s="73"/>
      <c r="B12" s="73"/>
      <c r="C12" s="25" t="s">
        <v>4</v>
      </c>
      <c r="D12" s="41"/>
      <c r="E12" s="42" t="str">
        <f>IF(D12&lt;&gt;"",D12/MAX(D12,D24,D36,D48),"")</f>
        <v/>
      </c>
      <c r="F12" s="43"/>
      <c r="I12" s="1"/>
    </row>
    <row r="13" spans="1:9" x14ac:dyDescent="0.25">
      <c r="A13" s="73"/>
      <c r="B13" s="73"/>
      <c r="C13" s="64" t="s">
        <v>50</v>
      </c>
      <c r="D13" s="45"/>
      <c r="E13" s="42" t="str">
        <f>IF(D13&lt;&gt;"",D13/MAX(D13,D25,D37,D49),"")</f>
        <v/>
      </c>
      <c r="F13" s="43"/>
      <c r="I13" s="1"/>
    </row>
    <row r="14" spans="1:9" ht="13.8" thickBot="1" x14ac:dyDescent="0.3">
      <c r="A14" s="67"/>
      <c r="B14" s="67"/>
      <c r="C14" s="65" t="s">
        <v>51</v>
      </c>
      <c r="D14" s="38"/>
      <c r="E14" s="39" t="str">
        <f>IF(D14&lt;&gt;"",D14/MAX(D14,D26,D38,D50),"")</f>
        <v/>
      </c>
      <c r="F14" s="47"/>
      <c r="H14" s="3"/>
      <c r="I14" s="1"/>
    </row>
    <row r="15" spans="1:9" ht="13.8" thickBot="1" x14ac:dyDescent="0.3">
      <c r="A15" s="66">
        <v>2</v>
      </c>
      <c r="B15" s="66">
        <v>20</v>
      </c>
      <c r="C15" s="24" t="s">
        <v>3</v>
      </c>
      <c r="D15" s="34"/>
      <c r="E15" s="60" t="str">
        <f>IF(D15&lt;&gt;"",D15/MAX(D$3,D$15,D$27,D$39),"")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5">
      <c r="A16" s="73"/>
      <c r="B16" s="73"/>
      <c r="C16" s="25" t="s">
        <v>4</v>
      </c>
      <c r="D16" s="41"/>
      <c r="E16" s="42" t="str">
        <f>IF(D16&lt;&gt;"",D16/MAX(D$4,D$16,D$28,D$40),"")</f>
        <v/>
      </c>
      <c r="F16" s="43"/>
      <c r="I16" s="1"/>
    </row>
    <row r="17" spans="1:9" x14ac:dyDescent="0.25">
      <c r="A17" s="73"/>
      <c r="B17" s="73"/>
      <c r="C17" s="64" t="s">
        <v>50</v>
      </c>
      <c r="D17" s="45"/>
      <c r="E17" s="46" t="str">
        <f>IF(D17&lt;&gt;"",D17/MAX(D$5,D$17,D$29,D$41),"")</f>
        <v/>
      </c>
      <c r="F17" s="43"/>
      <c r="I17" s="1"/>
    </row>
    <row r="18" spans="1:9" ht="13.8" thickBot="1" x14ac:dyDescent="0.3">
      <c r="A18" s="73"/>
      <c r="B18" s="67"/>
      <c r="C18" s="65" t="s">
        <v>51</v>
      </c>
      <c r="D18" s="38"/>
      <c r="E18" s="39" t="str">
        <f>IF(D18&lt;&gt;"",D18/MAX(D$6,D$18,D$30,D$42),"")</f>
        <v/>
      </c>
      <c r="F18" s="43"/>
      <c r="H18" s="3"/>
      <c r="I18" s="1"/>
    </row>
    <row r="19" spans="1:9" x14ac:dyDescent="0.25">
      <c r="A19" s="73"/>
      <c r="B19" s="66">
        <v>24</v>
      </c>
      <c r="C19" s="24" t="s">
        <v>3</v>
      </c>
      <c r="D19" s="34"/>
      <c r="E19" s="36" t="str">
        <f>IF(D19&lt;&gt;"",D19/MAX(D$7,D$19,D$31,D$43),"")</f>
        <v/>
      </c>
      <c r="F19" s="43"/>
      <c r="I19" s="1"/>
    </row>
    <row r="20" spans="1:9" x14ac:dyDescent="0.25">
      <c r="A20" s="73"/>
      <c r="B20" s="73"/>
      <c r="C20" s="25" t="s">
        <v>4</v>
      </c>
      <c r="D20" s="41"/>
      <c r="E20" s="42" t="str">
        <f>IF(D20&lt;&gt;"",D20/MAX(D$8,D$20,D$32,D$44),"")</f>
        <v/>
      </c>
      <c r="F20" s="43"/>
      <c r="I20" s="1"/>
    </row>
    <row r="21" spans="1:9" x14ac:dyDescent="0.25">
      <c r="A21" s="73"/>
      <c r="B21" s="73"/>
      <c r="C21" s="64" t="s">
        <v>50</v>
      </c>
      <c r="D21" s="45"/>
      <c r="E21" s="46" t="str">
        <f>IF(D21&lt;&gt;"",D21/MAX(D$9,D$21,D$33,D$45),"")</f>
        <v/>
      </c>
      <c r="F21" s="43"/>
      <c r="I21" s="1"/>
    </row>
    <row r="22" spans="1:9" ht="13.8" thickBot="1" x14ac:dyDescent="0.3">
      <c r="A22" s="73"/>
      <c r="B22" s="67"/>
      <c r="C22" s="65" t="s">
        <v>51</v>
      </c>
      <c r="D22" s="38"/>
      <c r="E22" s="59" t="str">
        <f>IF(D22&lt;&gt;"",D22/MAX(D$10,D$22,D$34,D$46),"")</f>
        <v/>
      </c>
      <c r="F22" s="43"/>
      <c r="H22" s="3"/>
      <c r="I22" s="1"/>
    </row>
    <row r="23" spans="1:9" x14ac:dyDescent="0.25">
      <c r="A23" s="73"/>
      <c r="B23" s="66">
        <v>30</v>
      </c>
      <c r="C23" s="24" t="s">
        <v>3</v>
      </c>
      <c r="D23" s="34"/>
      <c r="E23" s="36" t="str">
        <f>IF(D23&lt;&gt;"",D23/MAX(D11,D23,D35,D47),"")</f>
        <v/>
      </c>
      <c r="F23" s="43"/>
      <c r="I23" s="1"/>
    </row>
    <row r="24" spans="1:9" x14ac:dyDescent="0.25">
      <c r="A24" s="73"/>
      <c r="B24" s="73"/>
      <c r="C24" s="25" t="s">
        <v>4</v>
      </c>
      <c r="D24" s="41"/>
      <c r="E24" s="42" t="str">
        <f>IF(D24&lt;&gt;"",D24/MAX(D12,D24,D36,D48),"")</f>
        <v/>
      </c>
      <c r="F24" s="43"/>
      <c r="I24" s="1"/>
    </row>
    <row r="25" spans="1:9" x14ac:dyDescent="0.25">
      <c r="A25" s="73"/>
      <c r="B25" s="73"/>
      <c r="C25" s="64" t="s">
        <v>50</v>
      </c>
      <c r="D25" s="45"/>
      <c r="E25" s="42" t="str">
        <f>IF(D25&lt;&gt;"",D25/MAX(D13,D25,D37,D49),"")</f>
        <v/>
      </c>
      <c r="F25" s="43"/>
      <c r="I25" s="1"/>
    </row>
    <row r="26" spans="1:9" ht="13.8" thickBot="1" x14ac:dyDescent="0.3">
      <c r="A26" s="67"/>
      <c r="B26" s="67"/>
      <c r="C26" s="65" t="s">
        <v>51</v>
      </c>
      <c r="D26" s="38"/>
      <c r="E26" s="39" t="str">
        <f>IF(D26&lt;&gt;"",D26/MAX(D14,D26,D38,D50),"")</f>
        <v/>
      </c>
      <c r="F26" s="47"/>
      <c r="H26" s="3"/>
      <c r="I26" s="1"/>
    </row>
    <row r="27" spans="1:9" ht="13.8" thickBot="1" x14ac:dyDescent="0.3">
      <c r="A27" s="66">
        <v>3</v>
      </c>
      <c r="B27" s="66">
        <v>20</v>
      </c>
      <c r="C27" s="24" t="s">
        <v>3</v>
      </c>
      <c r="D27" s="34"/>
      <c r="E27" s="60" t="str">
        <f>IF(D27&lt;&gt;"",D27/MAX(D$3,D$15,D$27,D$39),"")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5">
      <c r="A28" s="73"/>
      <c r="B28" s="73"/>
      <c r="C28" s="25" t="s">
        <v>4</v>
      </c>
      <c r="D28" s="41"/>
      <c r="E28" s="42" t="str">
        <f>IF(D28&lt;&gt;"",D28/MAX(D$4,D$16,D$28,D$40),"")</f>
        <v/>
      </c>
      <c r="F28" s="43"/>
      <c r="I28" s="1"/>
    </row>
    <row r="29" spans="1:9" x14ac:dyDescent="0.25">
      <c r="A29" s="73"/>
      <c r="B29" s="73"/>
      <c r="C29" s="64" t="s">
        <v>50</v>
      </c>
      <c r="D29" s="45"/>
      <c r="E29" s="46" t="str">
        <f>IF(D29&lt;&gt;"",D29/MAX(D$5,D$17,D$29,D$41),"")</f>
        <v/>
      </c>
      <c r="F29" s="43"/>
      <c r="I29" s="1"/>
    </row>
    <row r="30" spans="1:9" ht="13.8" thickBot="1" x14ac:dyDescent="0.3">
      <c r="A30" s="73"/>
      <c r="B30" s="67"/>
      <c r="C30" s="65" t="s">
        <v>51</v>
      </c>
      <c r="D30" s="38"/>
      <c r="E30" s="39" t="str">
        <f>IF(D30&lt;&gt;"",D30/MAX(D$6,D$18,D$30,D$42),"")</f>
        <v/>
      </c>
      <c r="F30" s="43"/>
      <c r="H30" s="3"/>
      <c r="I30" s="1"/>
    </row>
    <row r="31" spans="1:9" x14ac:dyDescent="0.25">
      <c r="A31" s="73"/>
      <c r="B31" s="66">
        <v>24</v>
      </c>
      <c r="C31" s="24" t="s">
        <v>3</v>
      </c>
      <c r="D31" s="34"/>
      <c r="E31" s="36" t="str">
        <f>IF(D31&lt;&gt;"",D31/MAX(D$7,D$19,D$31,D$43),"")</f>
        <v/>
      </c>
      <c r="F31" s="43"/>
      <c r="I31" s="1"/>
    </row>
    <row r="32" spans="1:9" x14ac:dyDescent="0.25">
      <c r="A32" s="73"/>
      <c r="B32" s="73"/>
      <c r="C32" s="25" t="s">
        <v>4</v>
      </c>
      <c r="D32" s="41"/>
      <c r="E32" s="42" t="str">
        <f>IF(D32&lt;&gt;"",D32/MAX(D$8,D$20,D$32,D$44),"")</f>
        <v/>
      </c>
      <c r="F32" s="43"/>
      <c r="I32" s="1"/>
    </row>
    <row r="33" spans="1:9" x14ac:dyDescent="0.25">
      <c r="A33" s="73"/>
      <c r="B33" s="73"/>
      <c r="C33" s="64" t="s">
        <v>50</v>
      </c>
      <c r="D33" s="45"/>
      <c r="E33" s="46" t="str">
        <f>IF(D33&lt;&gt;"",D33/MAX(D$9,D$21,D$33,D$45),"")</f>
        <v/>
      </c>
      <c r="F33" s="43"/>
      <c r="I33" s="1"/>
    </row>
    <row r="34" spans="1:9" ht="13.8" thickBot="1" x14ac:dyDescent="0.3">
      <c r="A34" s="73"/>
      <c r="B34" s="67"/>
      <c r="C34" s="65" t="s">
        <v>51</v>
      </c>
      <c r="D34" s="38"/>
      <c r="E34" s="39" t="str">
        <f>IF(D34&lt;&gt;"",D34/MAX(D$10,D$22,D$34,D$46),"")</f>
        <v/>
      </c>
      <c r="F34" s="43"/>
      <c r="H34" s="3"/>
      <c r="I34" s="1"/>
    </row>
    <row r="35" spans="1:9" x14ac:dyDescent="0.25">
      <c r="A35" s="73"/>
      <c r="B35" s="66">
        <v>30</v>
      </c>
      <c r="C35" s="24" t="s">
        <v>3</v>
      </c>
      <c r="D35" s="34"/>
      <c r="E35" s="36" t="str">
        <f>IF(D35&lt;&gt;"",D35/MAX(D$11,D$23,D47),"")</f>
        <v/>
      </c>
      <c r="F35" s="43"/>
      <c r="I35" s="1"/>
    </row>
    <row r="36" spans="1:9" x14ac:dyDescent="0.25">
      <c r="A36" s="73"/>
      <c r="B36" s="73"/>
      <c r="C36" s="25" t="s">
        <v>4</v>
      </c>
      <c r="D36" s="41"/>
      <c r="E36" s="42" t="str">
        <f>IF(D36&lt;&gt;"",D36/MAX(D$12,D$24,D$36,D$48),"")</f>
        <v/>
      </c>
      <c r="F36" s="43"/>
      <c r="I36" s="1"/>
    </row>
    <row r="37" spans="1:9" x14ac:dyDescent="0.25">
      <c r="A37" s="73"/>
      <c r="B37" s="73"/>
      <c r="C37" s="64" t="s">
        <v>50</v>
      </c>
      <c r="D37" s="45"/>
      <c r="E37" s="46" t="str">
        <f>IF(D37&lt;&gt;"",D37/MAX(D$13,D$25,D$37,D$49),"")</f>
        <v/>
      </c>
      <c r="F37" s="43"/>
      <c r="I37" s="1"/>
    </row>
    <row r="38" spans="1:9" ht="13.8" thickBot="1" x14ac:dyDescent="0.3">
      <c r="A38" s="67"/>
      <c r="B38" s="67"/>
      <c r="C38" s="65" t="s">
        <v>51</v>
      </c>
      <c r="D38" s="38"/>
      <c r="E38" s="39" t="str">
        <f>IF(D38&lt;&gt;"",D38/MAX(D$14,D$26,D$38,D$50),"")</f>
        <v/>
      </c>
      <c r="F38" s="47"/>
      <c r="H38" s="3"/>
      <c r="I38" s="1"/>
    </row>
    <row r="39" spans="1:9" ht="13.8" thickBot="1" x14ac:dyDescent="0.3">
      <c r="A39" s="66">
        <v>4</v>
      </c>
      <c r="B39" s="66">
        <v>20</v>
      </c>
      <c r="C39" s="24" t="s">
        <v>3</v>
      </c>
      <c r="D39" s="34"/>
      <c r="E39" s="36" t="str">
        <f>IF(D39&lt;&gt;"",D39/MAX(D$3,D$15,D$27,D$39),"")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5">
      <c r="A40" s="73"/>
      <c r="B40" s="73"/>
      <c r="C40" s="25" t="s">
        <v>4</v>
      </c>
      <c r="D40" s="41"/>
      <c r="E40" s="42" t="str">
        <f>IF(D40&lt;&gt;"",D40/MAX(D$4,D$16,D$28,D$40),"")</f>
        <v/>
      </c>
      <c r="F40" s="43"/>
      <c r="I40" s="1"/>
    </row>
    <row r="41" spans="1:9" x14ac:dyDescent="0.25">
      <c r="A41" s="73"/>
      <c r="B41" s="73"/>
      <c r="C41" s="64" t="s">
        <v>50</v>
      </c>
      <c r="D41" s="45"/>
      <c r="E41" s="46" t="str">
        <f>IF(D41&lt;&gt;"",D41/MAX(D$5,D$17,D$29,D$41),"")</f>
        <v/>
      </c>
      <c r="F41" s="43"/>
      <c r="I41" s="1"/>
    </row>
    <row r="42" spans="1:9" ht="13.8" thickBot="1" x14ac:dyDescent="0.3">
      <c r="A42" s="73"/>
      <c r="B42" s="67"/>
      <c r="C42" s="65" t="s">
        <v>51</v>
      </c>
      <c r="D42" s="38"/>
      <c r="E42" s="39" t="str">
        <f>IF(D42&lt;&gt;"",D42/MAX(D$6,D$18,D$30,D$42),"")</f>
        <v/>
      </c>
      <c r="F42" s="43"/>
      <c r="H42" s="3"/>
      <c r="I42" s="1"/>
    </row>
    <row r="43" spans="1:9" x14ac:dyDescent="0.25">
      <c r="A43" s="73"/>
      <c r="B43" s="66">
        <v>24</v>
      </c>
      <c r="C43" s="24" t="s">
        <v>3</v>
      </c>
      <c r="D43" s="34"/>
      <c r="E43" s="36" t="str">
        <f>IF(D43&lt;&gt;"",D43/MAX(D$7,D$19,D$31,D$43),"")</f>
        <v/>
      </c>
      <c r="F43" s="43"/>
      <c r="I43" s="1"/>
    </row>
    <row r="44" spans="1:9" x14ac:dyDescent="0.25">
      <c r="A44" s="73"/>
      <c r="B44" s="73"/>
      <c r="C44" s="25" t="s">
        <v>4</v>
      </c>
      <c r="D44" s="41"/>
      <c r="E44" s="42" t="str">
        <f>IF(D44&lt;&gt;"",D44/MAX(D$8,D$20,D$32,D$44),"")</f>
        <v/>
      </c>
      <c r="F44" s="43"/>
      <c r="I44" s="1"/>
    </row>
    <row r="45" spans="1:9" x14ac:dyDescent="0.25">
      <c r="A45" s="73"/>
      <c r="B45" s="73"/>
      <c r="C45" s="64" t="s">
        <v>50</v>
      </c>
      <c r="D45" s="45"/>
      <c r="E45" s="46" t="str">
        <f>IF(D45&lt;&gt;"",D45/MAX(D$9,D$21,D$33,D$45),"")</f>
        <v/>
      </c>
      <c r="F45" s="43"/>
      <c r="I45" s="1"/>
    </row>
    <row r="46" spans="1:9" ht="13.8" thickBot="1" x14ac:dyDescent="0.3">
      <c r="A46" s="73"/>
      <c r="B46" s="67"/>
      <c r="C46" s="65" t="s">
        <v>51</v>
      </c>
      <c r="D46" s="38"/>
      <c r="E46" s="39" t="str">
        <f>IF(D46&lt;&gt;"",D46/MAX(D$10,D$22,D$34,D$46),"")</f>
        <v/>
      </c>
      <c r="F46" s="43"/>
      <c r="H46" s="3"/>
      <c r="I46" s="1"/>
    </row>
    <row r="47" spans="1:9" x14ac:dyDescent="0.25">
      <c r="A47" s="73"/>
      <c r="B47" s="66">
        <v>30</v>
      </c>
      <c r="C47" s="24" t="s">
        <v>3</v>
      </c>
      <c r="D47" s="34"/>
      <c r="E47" s="36" t="str">
        <f>IF(D47&lt;&gt;"",D47/MAX(D$11,D$23,D$35,D$47),"")</f>
        <v/>
      </c>
      <c r="F47" s="43"/>
      <c r="I47" s="1"/>
    </row>
    <row r="48" spans="1:9" x14ac:dyDescent="0.25">
      <c r="A48" s="73"/>
      <c r="B48" s="73"/>
      <c r="C48" s="25" t="s">
        <v>4</v>
      </c>
      <c r="D48" s="41"/>
      <c r="E48" s="42" t="str">
        <f>IF(D48&lt;&gt;"",D48/MAX(D$12,D$24,D$36,D$48),"")</f>
        <v/>
      </c>
      <c r="F48" s="43"/>
      <c r="I48" s="1"/>
    </row>
    <row r="49" spans="1:9" x14ac:dyDescent="0.25">
      <c r="A49" s="73"/>
      <c r="B49" s="73"/>
      <c r="C49" s="64" t="s">
        <v>50</v>
      </c>
      <c r="D49" s="45"/>
      <c r="E49" s="46" t="str">
        <f>IF(D49&lt;&gt;"",D49/MAX(D$13,D$25,D$37,D$49),"")</f>
        <v/>
      </c>
      <c r="F49" s="43"/>
      <c r="I49" s="1"/>
    </row>
    <row r="50" spans="1:9" ht="13.8" thickBot="1" x14ac:dyDescent="0.3">
      <c r="A50" s="67"/>
      <c r="B50" s="67"/>
      <c r="C50" s="65" t="s">
        <v>51</v>
      </c>
      <c r="D50" s="38"/>
      <c r="E50" s="39" t="str">
        <f>IF(D50&lt;&gt;"",D50/MAX(D$14,D$26,D$38,D$50),"")</f>
        <v/>
      </c>
      <c r="F50" s="47"/>
      <c r="H50" s="3"/>
      <c r="I50" s="1"/>
    </row>
    <row r="51" spans="1:9" s="10" customFormat="1" x14ac:dyDescent="0.25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5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5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5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5">
      <c r="A55" s="27"/>
      <c r="B55" s="1" t="s">
        <v>11</v>
      </c>
      <c r="C55" s="1"/>
      <c r="D55" s="6"/>
      <c r="E55" s="1"/>
      <c r="F55" s="1"/>
      <c r="G55"/>
      <c r="H55" s="3"/>
    </row>
    <row r="56" spans="1:9" s="10" customFormat="1" x14ac:dyDescent="0.25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5">
      <c r="A57" s="1"/>
      <c r="B57" s="1"/>
      <c r="C57" s="1"/>
      <c r="D57" s="6"/>
      <c r="E57" s="1"/>
      <c r="F57" s="1"/>
      <c r="H57" s="1"/>
    </row>
    <row r="58" spans="1:9" x14ac:dyDescent="0.25">
      <c r="A58" s="1"/>
      <c r="B58" s="1"/>
      <c r="C58" s="1"/>
      <c r="D58" s="1"/>
      <c r="E58" s="1"/>
      <c r="F58" s="1"/>
    </row>
    <row r="59" spans="1:9" x14ac:dyDescent="0.25">
      <c r="A59" s="1"/>
      <c r="B59" s="15" t="s">
        <v>7</v>
      </c>
      <c r="C59" s="28"/>
      <c r="D59" s="6"/>
      <c r="E59" s="6"/>
      <c r="F59" s="1"/>
    </row>
    <row r="60" spans="1:9" x14ac:dyDescent="0.25">
      <c r="A60" s="1"/>
      <c r="B60" s="1"/>
      <c r="C60" s="1"/>
      <c r="D60" s="1"/>
      <c r="E60" s="1"/>
      <c r="F60" s="1"/>
    </row>
    <row r="61" spans="1:9" x14ac:dyDescent="0.25">
      <c r="A61" s="7"/>
      <c r="B61" s="1"/>
      <c r="C61" s="1"/>
      <c r="E61" s="1"/>
    </row>
    <row r="65" spans="6:9" x14ac:dyDescent="0.25">
      <c r="F65" s="1"/>
      <c r="G65" s="1"/>
      <c r="I65" s="1"/>
    </row>
  </sheetData>
  <sheetProtection password="87BD" sheet="1" objects="1" scenarios="1"/>
  <mergeCells count="17">
    <mergeCell ref="A27:A38"/>
    <mergeCell ref="B27:B30"/>
    <mergeCell ref="B31:B34"/>
    <mergeCell ref="B35:B38"/>
    <mergeCell ref="A39:A50"/>
    <mergeCell ref="B39:B42"/>
    <mergeCell ref="B43:B46"/>
    <mergeCell ref="B47:B50"/>
    <mergeCell ref="A15:A26"/>
    <mergeCell ref="B15:B18"/>
    <mergeCell ref="B19:B22"/>
    <mergeCell ref="B23:B26"/>
    <mergeCell ref="A1:F1"/>
    <mergeCell ref="A3:A14"/>
    <mergeCell ref="B3:B6"/>
    <mergeCell ref="B7:B10"/>
    <mergeCell ref="B11:B1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BreakPreview" topLeftCell="A2" zoomScale="47" zoomScaleNormal="85" zoomScaleSheetLayoutView="47" workbookViewId="0">
      <selection activeCell="E2" sqref="E2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74" t="s">
        <v>43</v>
      </c>
      <c r="B1" s="75"/>
      <c r="C1" s="75"/>
      <c r="D1" s="75"/>
      <c r="E1" s="75"/>
      <c r="F1" s="75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26" t="s">
        <v>26</v>
      </c>
      <c r="E2" s="13" t="s">
        <v>47</v>
      </c>
      <c r="F2" s="13" t="s">
        <v>27</v>
      </c>
      <c r="H2" s="1"/>
      <c r="I2" s="1"/>
    </row>
    <row r="3" spans="1:9" ht="13.8" thickBot="1" x14ac:dyDescent="0.3">
      <c r="A3" s="66">
        <v>1</v>
      </c>
      <c r="B3" s="66">
        <v>20</v>
      </c>
      <c r="C3" s="24" t="s">
        <v>3</v>
      </c>
      <c r="D3" s="34"/>
      <c r="E3" s="36" t="str">
        <f>IF(D3&lt;&gt;"",MIN(D$3,D$15,D$27,D$39)/D3,"")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5">
      <c r="A4" s="73"/>
      <c r="B4" s="73"/>
      <c r="C4" s="25" t="s">
        <v>4</v>
      </c>
      <c r="D4" s="41"/>
      <c r="E4" s="42" t="str">
        <f>IF(D4&lt;&gt;"",MIN(D$4,D$16,D$28,D$40)/D4,"")</f>
        <v/>
      </c>
      <c r="F4" s="43"/>
      <c r="I4" s="1"/>
    </row>
    <row r="5" spans="1:9" x14ac:dyDescent="0.25">
      <c r="A5" s="73"/>
      <c r="B5" s="73"/>
      <c r="C5" s="64" t="s">
        <v>50</v>
      </c>
      <c r="D5" s="45"/>
      <c r="E5" s="46" t="str">
        <f>IF(D5&lt;&gt;"",MIN(D$5,D$17,D$29,D$41)/D5,"")</f>
        <v/>
      </c>
      <c r="F5" s="43"/>
      <c r="I5" s="1"/>
    </row>
    <row r="6" spans="1:9" ht="13.8" thickBot="1" x14ac:dyDescent="0.3">
      <c r="A6" s="73"/>
      <c r="B6" s="67"/>
      <c r="C6" s="65" t="s">
        <v>51</v>
      </c>
      <c r="D6" s="38"/>
      <c r="E6" s="39" t="str">
        <f>IF(D6&lt;&gt;"",MIN(D$6,D$18,D$30,D$42)/D6,"")</f>
        <v/>
      </c>
      <c r="F6" s="43"/>
      <c r="H6" s="3"/>
      <c r="I6" s="1"/>
    </row>
    <row r="7" spans="1:9" x14ac:dyDescent="0.25">
      <c r="A7" s="73"/>
      <c r="B7" s="66">
        <v>24</v>
      </c>
      <c r="C7" s="24" t="s">
        <v>3</v>
      </c>
      <c r="D7" s="34"/>
      <c r="E7" s="36" t="str">
        <f>IF(D7&lt;&gt;"",MIN(D$7,D$19,D$31,D$43)/D7,"")</f>
        <v/>
      </c>
      <c r="F7" s="43"/>
      <c r="I7" s="1"/>
    </row>
    <row r="8" spans="1:9" x14ac:dyDescent="0.25">
      <c r="A8" s="73"/>
      <c r="B8" s="73"/>
      <c r="C8" s="25" t="s">
        <v>4</v>
      </c>
      <c r="D8" s="41"/>
      <c r="E8" s="42" t="str">
        <f>IF(D8&lt;&gt;"",MIN(D$8,D$20,D$32,D$44)/D8,"")</f>
        <v/>
      </c>
      <c r="F8" s="43"/>
      <c r="I8" s="1"/>
    </row>
    <row r="9" spans="1:9" x14ac:dyDescent="0.25">
      <c r="A9" s="73"/>
      <c r="B9" s="73"/>
      <c r="C9" s="64" t="s">
        <v>50</v>
      </c>
      <c r="D9" s="45"/>
      <c r="E9" s="46" t="str">
        <f>IF(D9&lt;&gt;"",MIN(D$9,D$21,D$33,D$45)/D9,"")</f>
        <v/>
      </c>
      <c r="F9" s="43"/>
      <c r="I9" s="1"/>
    </row>
    <row r="10" spans="1:9" ht="13.8" thickBot="1" x14ac:dyDescent="0.3">
      <c r="A10" s="73"/>
      <c r="B10" s="67"/>
      <c r="C10" s="65" t="s">
        <v>51</v>
      </c>
      <c r="D10" s="38"/>
      <c r="E10" s="59" t="str">
        <f>IF(D10&lt;&gt;"",MIN(D$10,D$22,D$34,D$46)/D10,"")</f>
        <v/>
      </c>
      <c r="F10" s="43"/>
      <c r="H10" s="3"/>
      <c r="I10" s="1"/>
    </row>
    <row r="11" spans="1:9" x14ac:dyDescent="0.25">
      <c r="A11" s="73"/>
      <c r="B11" s="66">
        <v>30</v>
      </c>
      <c r="C11" s="24" t="s">
        <v>3</v>
      </c>
      <c r="D11" s="34"/>
      <c r="E11" s="36" t="str">
        <f>IF(D11&lt;&gt;"",MIN($D$11,$D$23,$D$35,$D$47)/D11,"")</f>
        <v/>
      </c>
      <c r="F11" s="43"/>
      <c r="I11" s="1"/>
    </row>
    <row r="12" spans="1:9" x14ac:dyDescent="0.25">
      <c r="A12" s="73"/>
      <c r="B12" s="73"/>
      <c r="C12" s="25" t="s">
        <v>4</v>
      </c>
      <c r="D12" s="41"/>
      <c r="E12" s="42" t="str">
        <f>IF(D12&lt;&gt;"",MIN($D$12,$D$24,$D$36,$D$48)/D12,"")</f>
        <v/>
      </c>
      <c r="F12" s="43"/>
      <c r="I12" s="1"/>
    </row>
    <row r="13" spans="1:9" x14ac:dyDescent="0.25">
      <c r="A13" s="73"/>
      <c r="B13" s="73"/>
      <c r="C13" s="64" t="s">
        <v>50</v>
      </c>
      <c r="D13" s="45"/>
      <c r="E13" s="42" t="str">
        <f>IF(D13&lt;&gt;"",MIN($D$13,$D$25,$D$37,$D$49)/D13,"")</f>
        <v/>
      </c>
      <c r="F13" s="43"/>
      <c r="I13" s="1"/>
    </row>
    <row r="14" spans="1:9" ht="13.8" thickBot="1" x14ac:dyDescent="0.3">
      <c r="A14" s="67"/>
      <c r="B14" s="67"/>
      <c r="C14" s="65" t="s">
        <v>51</v>
      </c>
      <c r="D14" s="38"/>
      <c r="E14" s="39" t="str">
        <f>IF(D14&lt;&gt;"",MIN($D$14,$D$26,$D$38,$D$50)/D14,"")</f>
        <v/>
      </c>
      <c r="F14" s="47"/>
      <c r="H14" s="3"/>
      <c r="I14" s="1"/>
    </row>
    <row r="15" spans="1:9" ht="13.8" thickBot="1" x14ac:dyDescent="0.3">
      <c r="A15" s="66">
        <v>2</v>
      </c>
      <c r="B15" s="66">
        <v>20</v>
      </c>
      <c r="C15" s="24" t="s">
        <v>3</v>
      </c>
      <c r="D15" s="34"/>
      <c r="E15" s="36" t="str">
        <f>IF(D15&lt;&gt;"",MIN(D$3,D$15,D$27,D$39)/D15,"")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5">
      <c r="A16" s="73"/>
      <c r="B16" s="73"/>
      <c r="C16" s="25" t="s">
        <v>4</v>
      </c>
      <c r="D16" s="41"/>
      <c r="E16" s="42" t="str">
        <f>IF(D16&lt;&gt;"",MIN(D$4,D$16,D$28,D$40)/D16,"")</f>
        <v/>
      </c>
      <c r="F16" s="43"/>
      <c r="I16" s="1"/>
    </row>
    <row r="17" spans="1:9" x14ac:dyDescent="0.25">
      <c r="A17" s="73"/>
      <c r="B17" s="73"/>
      <c r="C17" s="64" t="s">
        <v>50</v>
      </c>
      <c r="D17" s="45"/>
      <c r="E17" s="46" t="str">
        <f>IF(D17&lt;&gt;"",MIN(D$5,D$17,D$29,D$41)/D17,"")</f>
        <v/>
      </c>
      <c r="F17" s="43"/>
      <c r="I17" s="1"/>
    </row>
    <row r="18" spans="1:9" ht="13.8" thickBot="1" x14ac:dyDescent="0.3">
      <c r="A18" s="73"/>
      <c r="B18" s="67"/>
      <c r="C18" s="65" t="s">
        <v>51</v>
      </c>
      <c r="D18" s="38"/>
      <c r="E18" s="39" t="str">
        <f>IF(D18&lt;&gt;"",MIN(D$6,D$18,D$30,D$42)/D18,"")</f>
        <v/>
      </c>
      <c r="F18" s="43"/>
      <c r="H18" s="3"/>
      <c r="I18" s="1"/>
    </row>
    <row r="19" spans="1:9" x14ac:dyDescent="0.25">
      <c r="A19" s="73"/>
      <c r="B19" s="66">
        <v>24</v>
      </c>
      <c r="C19" s="24" t="s">
        <v>3</v>
      </c>
      <c r="D19" s="34"/>
      <c r="E19" s="36" t="str">
        <f>IF(D19&lt;&gt;"",MIN(D$7,D$19,D$31,D$43)/D19,"")</f>
        <v/>
      </c>
      <c r="F19" s="43"/>
      <c r="I19" s="1"/>
    </row>
    <row r="20" spans="1:9" x14ac:dyDescent="0.25">
      <c r="A20" s="73"/>
      <c r="B20" s="73"/>
      <c r="C20" s="25" t="s">
        <v>4</v>
      </c>
      <c r="D20" s="41"/>
      <c r="E20" s="42" t="str">
        <f>IF(D20&lt;&gt;"",MIN(D$8,D$20,D$32,D$44)/D20,"")</f>
        <v/>
      </c>
      <c r="F20" s="43"/>
      <c r="I20" s="1"/>
    </row>
    <row r="21" spans="1:9" x14ac:dyDescent="0.25">
      <c r="A21" s="73"/>
      <c r="B21" s="73"/>
      <c r="C21" s="64" t="s">
        <v>50</v>
      </c>
      <c r="D21" s="45"/>
      <c r="E21" s="46" t="str">
        <f>IF(D21&lt;&gt;"",MIN(D$9,D$21,D$33,D$45)/D21,"")</f>
        <v/>
      </c>
      <c r="F21" s="43"/>
      <c r="I21" s="1"/>
    </row>
    <row r="22" spans="1:9" ht="13.8" thickBot="1" x14ac:dyDescent="0.3">
      <c r="A22" s="73"/>
      <c r="B22" s="67"/>
      <c r="C22" s="65" t="s">
        <v>51</v>
      </c>
      <c r="D22" s="38"/>
      <c r="E22" s="59" t="str">
        <f>IF(D22&lt;&gt;"",MIN(D$10,D$22,D$34,D$46)/D22,"")</f>
        <v/>
      </c>
      <c r="F22" s="43"/>
      <c r="H22" s="3"/>
      <c r="I22" s="1"/>
    </row>
    <row r="23" spans="1:9" x14ac:dyDescent="0.25">
      <c r="A23" s="73"/>
      <c r="B23" s="66">
        <v>30</v>
      </c>
      <c r="C23" s="24" t="s">
        <v>3</v>
      </c>
      <c r="D23" s="34"/>
      <c r="E23" s="36" t="str">
        <f>IF(D23&lt;&gt;"",MIN($D$11,$D$35,$D$47,$D$59)/D23,"")</f>
        <v/>
      </c>
      <c r="F23" s="43"/>
      <c r="I23" s="1"/>
    </row>
    <row r="24" spans="1:9" x14ac:dyDescent="0.25">
      <c r="A24" s="73"/>
      <c r="B24" s="73"/>
      <c r="C24" s="25" t="s">
        <v>4</v>
      </c>
      <c r="D24" s="41"/>
      <c r="E24" s="42" t="str">
        <f>IF(D24&lt;&gt;"",MIN($D$24,$D$36,$D$48,$D$12)/D24,"")</f>
        <v/>
      </c>
      <c r="F24" s="43"/>
      <c r="I24" s="1"/>
    </row>
    <row r="25" spans="1:9" x14ac:dyDescent="0.25">
      <c r="A25" s="73"/>
      <c r="B25" s="73"/>
      <c r="C25" s="64" t="s">
        <v>50</v>
      </c>
      <c r="D25" s="45"/>
      <c r="E25" s="42" t="str">
        <f>IF(D25&lt;&gt;"",MIN($D$25,$D$37,$D$49,$D$13)/D25,"")</f>
        <v/>
      </c>
      <c r="F25" s="43"/>
      <c r="I25" s="1"/>
    </row>
    <row r="26" spans="1:9" ht="13.8" thickBot="1" x14ac:dyDescent="0.3">
      <c r="A26" s="67"/>
      <c r="B26" s="67"/>
      <c r="C26" s="65" t="s">
        <v>51</v>
      </c>
      <c r="D26" s="38"/>
      <c r="E26" s="39" t="str">
        <f>IF(D26&lt;&gt;"",MIN($D$26,$D$38,$D$50,$D$14)/D26,"")</f>
        <v/>
      </c>
      <c r="F26" s="47"/>
      <c r="H26" s="3"/>
      <c r="I26" s="1"/>
    </row>
    <row r="27" spans="1:9" ht="13.8" thickBot="1" x14ac:dyDescent="0.3">
      <c r="A27" s="66">
        <v>3</v>
      </c>
      <c r="B27" s="66">
        <v>20</v>
      </c>
      <c r="C27" s="24" t="s">
        <v>3</v>
      </c>
      <c r="D27" s="34"/>
      <c r="E27" s="36" t="str">
        <f>IF(D27&lt;&gt;"",MIN(D$3,D$15,D$27,D$39)/D27,"")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5">
      <c r="A28" s="73"/>
      <c r="B28" s="73"/>
      <c r="C28" s="25" t="s">
        <v>4</v>
      </c>
      <c r="D28" s="41"/>
      <c r="E28" s="42" t="str">
        <f>IF(D28&lt;&gt;"",MIN(D$4,D$16,D$28,D$40)/D28,"")</f>
        <v/>
      </c>
      <c r="F28" s="43"/>
      <c r="I28" s="1"/>
    </row>
    <row r="29" spans="1:9" x14ac:dyDescent="0.25">
      <c r="A29" s="73"/>
      <c r="B29" s="73"/>
      <c r="C29" s="64" t="s">
        <v>50</v>
      </c>
      <c r="D29" s="45"/>
      <c r="E29" s="46" t="str">
        <f>IF(D29&lt;&gt;"",MIN(D$5,D$17,D$29,D$41)/D29,"")</f>
        <v/>
      </c>
      <c r="F29" s="43"/>
      <c r="I29" s="1"/>
    </row>
    <row r="30" spans="1:9" ht="13.8" thickBot="1" x14ac:dyDescent="0.3">
      <c r="A30" s="73"/>
      <c r="B30" s="67"/>
      <c r="C30" s="65" t="s">
        <v>51</v>
      </c>
      <c r="D30" s="38"/>
      <c r="E30" s="39" t="str">
        <f>IF(D30&lt;&gt;"",MIN(D$6,D$18,D$30,D$42)/D30,"")</f>
        <v/>
      </c>
      <c r="F30" s="43"/>
      <c r="H30" s="3"/>
      <c r="I30" s="1"/>
    </row>
    <row r="31" spans="1:9" x14ac:dyDescent="0.25">
      <c r="A31" s="73"/>
      <c r="B31" s="66">
        <v>24</v>
      </c>
      <c r="C31" s="24" t="s">
        <v>3</v>
      </c>
      <c r="D31" s="34"/>
      <c r="E31" s="36" t="str">
        <f>IF(D31&lt;&gt;"",MIN(D$7,D$19,D$31,D$43)/D31,"")</f>
        <v/>
      </c>
      <c r="F31" s="43"/>
      <c r="I31" s="1"/>
    </row>
    <row r="32" spans="1:9" x14ac:dyDescent="0.25">
      <c r="A32" s="73"/>
      <c r="B32" s="73"/>
      <c r="C32" s="25" t="s">
        <v>4</v>
      </c>
      <c r="D32" s="41"/>
      <c r="E32" s="42" t="str">
        <f>IF(D32&lt;&gt;"",MIN(D$8,D$20,D$32,D$44)/D32,"")</f>
        <v/>
      </c>
      <c r="F32" s="43"/>
      <c r="I32" s="1"/>
    </row>
    <row r="33" spans="1:9" x14ac:dyDescent="0.25">
      <c r="A33" s="73"/>
      <c r="B33" s="73"/>
      <c r="C33" s="64" t="s">
        <v>50</v>
      </c>
      <c r="D33" s="45"/>
      <c r="E33" s="46" t="str">
        <f>IF(D33&lt;&gt;"",MIN(D$9,D$21,D$33,D$45)/D33,"")</f>
        <v/>
      </c>
      <c r="F33" s="43"/>
      <c r="I33" s="1"/>
    </row>
    <row r="34" spans="1:9" ht="13.8" thickBot="1" x14ac:dyDescent="0.3">
      <c r="A34" s="73"/>
      <c r="B34" s="67"/>
      <c r="C34" s="65" t="s">
        <v>51</v>
      </c>
      <c r="D34" s="38"/>
      <c r="E34" s="59" t="str">
        <f>IF(D34&lt;&gt;"",MIN(D$10,D$22,D$34,D$46)/D34,"")</f>
        <v/>
      </c>
      <c r="F34" s="43"/>
      <c r="H34" s="3"/>
      <c r="I34" s="1"/>
    </row>
    <row r="35" spans="1:9" x14ac:dyDescent="0.25">
      <c r="A35" s="73"/>
      <c r="B35" s="66">
        <v>30</v>
      </c>
      <c r="C35" s="24" t="s">
        <v>3</v>
      </c>
      <c r="D35" s="34"/>
      <c r="E35" s="36" t="str">
        <f>IF(D35&lt;&gt;"",MIN($D$23,$D$35,$D$47,$D$11)/D35,"")</f>
        <v/>
      </c>
      <c r="F35" s="43"/>
      <c r="I35" s="1"/>
    </row>
    <row r="36" spans="1:9" x14ac:dyDescent="0.25">
      <c r="A36" s="73"/>
      <c r="B36" s="73"/>
      <c r="C36" s="25" t="s">
        <v>4</v>
      </c>
      <c r="D36" s="41"/>
      <c r="E36" s="42" t="str">
        <f>IF(D36&lt;&gt;"",MIN($D$24,$D$36,$D$48,$D$12)/D36,"")</f>
        <v/>
      </c>
      <c r="F36" s="43"/>
      <c r="I36" s="1"/>
    </row>
    <row r="37" spans="1:9" x14ac:dyDescent="0.25">
      <c r="A37" s="73"/>
      <c r="B37" s="73"/>
      <c r="C37" s="64" t="s">
        <v>50</v>
      </c>
      <c r="D37" s="45"/>
      <c r="E37" s="42" t="str">
        <f>IF(D37&lt;&gt;"",MIN($D$25,$D$37,$D$49,$D$13)/D37,"")</f>
        <v/>
      </c>
      <c r="F37" s="43"/>
      <c r="I37" s="1"/>
    </row>
    <row r="38" spans="1:9" ht="13.8" thickBot="1" x14ac:dyDescent="0.3">
      <c r="A38" s="67"/>
      <c r="B38" s="67"/>
      <c r="C38" s="65" t="s">
        <v>51</v>
      </c>
      <c r="D38" s="38"/>
      <c r="E38" s="39" t="str">
        <f>IF(D38&lt;&gt;"",MIN($D$26,$D$38,$D$50,$D$14)/D38,"")</f>
        <v/>
      </c>
      <c r="F38" s="47"/>
      <c r="H38" s="3"/>
      <c r="I38" s="1"/>
    </row>
    <row r="39" spans="1:9" ht="13.8" thickBot="1" x14ac:dyDescent="0.3">
      <c r="A39" s="66">
        <v>4</v>
      </c>
      <c r="B39" s="66">
        <v>20</v>
      </c>
      <c r="C39" s="24" t="s">
        <v>3</v>
      </c>
      <c r="D39" s="34"/>
      <c r="E39" s="36" t="str">
        <f>IF(D39&lt;&gt;"",MIN(D$3,D$15,D$27,D$39)/D39,"")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5">
      <c r="A40" s="73"/>
      <c r="B40" s="73"/>
      <c r="C40" s="25" t="s">
        <v>4</v>
      </c>
      <c r="D40" s="41"/>
      <c r="E40" s="42" t="str">
        <f>IF(D40&lt;&gt;"",MIN(D$4,D$16,D$28,D$40)/D40,"")</f>
        <v/>
      </c>
      <c r="F40" s="43"/>
      <c r="I40" s="1"/>
    </row>
    <row r="41" spans="1:9" x14ac:dyDescent="0.25">
      <c r="A41" s="73"/>
      <c r="B41" s="73"/>
      <c r="C41" s="64" t="s">
        <v>50</v>
      </c>
      <c r="D41" s="45"/>
      <c r="E41" s="46" t="str">
        <f>IF(D41&lt;&gt;"",MIN(D$5,D$17,D$29,D$41)/D41,"")</f>
        <v/>
      </c>
      <c r="F41" s="43"/>
      <c r="I41" s="1"/>
    </row>
    <row r="42" spans="1:9" ht="13.8" thickBot="1" x14ac:dyDescent="0.3">
      <c r="A42" s="73"/>
      <c r="B42" s="67"/>
      <c r="C42" s="65" t="s">
        <v>51</v>
      </c>
      <c r="D42" s="38"/>
      <c r="E42" s="39" t="str">
        <f>IF(D42&lt;&gt;"",MIN(D$6,D$18,D$30,D$42)/D42,"")</f>
        <v/>
      </c>
      <c r="F42" s="43"/>
      <c r="H42" s="3"/>
      <c r="I42" s="1"/>
    </row>
    <row r="43" spans="1:9" x14ac:dyDescent="0.25">
      <c r="A43" s="73"/>
      <c r="B43" s="66">
        <v>24</v>
      </c>
      <c r="C43" s="24" t="s">
        <v>3</v>
      </c>
      <c r="D43" s="34"/>
      <c r="E43" s="36" t="str">
        <f>IF(D43&lt;&gt;"",MIN(D$7,D$19,D$31,D$43)/D43,"")</f>
        <v/>
      </c>
      <c r="F43" s="43"/>
      <c r="I43" s="1"/>
    </row>
    <row r="44" spans="1:9" x14ac:dyDescent="0.25">
      <c r="A44" s="73"/>
      <c r="B44" s="73"/>
      <c r="C44" s="25" t="s">
        <v>4</v>
      </c>
      <c r="D44" s="41"/>
      <c r="E44" s="42" t="str">
        <f>IF(D44&lt;&gt;"",MIN(D$8,D$20,D$32,D$44)/D44,"")</f>
        <v/>
      </c>
      <c r="F44" s="43"/>
      <c r="I44" s="1"/>
    </row>
    <row r="45" spans="1:9" x14ac:dyDescent="0.25">
      <c r="A45" s="73"/>
      <c r="B45" s="73"/>
      <c r="C45" s="64" t="s">
        <v>50</v>
      </c>
      <c r="D45" s="45"/>
      <c r="E45" s="46" t="str">
        <f>IF(D45&lt;&gt;"",MIN(D$9,D$21,D$33,D$45)/D45,"")</f>
        <v/>
      </c>
      <c r="F45" s="43"/>
      <c r="I45" s="1"/>
    </row>
    <row r="46" spans="1:9" ht="13.8" thickBot="1" x14ac:dyDescent="0.3">
      <c r="A46" s="73"/>
      <c r="B46" s="67"/>
      <c r="C46" s="65" t="s">
        <v>51</v>
      </c>
      <c r="D46" s="38"/>
      <c r="E46" s="59" t="str">
        <f>IF(D46&lt;&gt;"",MIN(D$10,D$22,D$34,D$46)/D46,"")</f>
        <v/>
      </c>
      <c r="F46" s="43"/>
      <c r="H46" s="3"/>
      <c r="I46" s="1"/>
    </row>
    <row r="47" spans="1:9" x14ac:dyDescent="0.25">
      <c r="A47" s="73"/>
      <c r="B47" s="66">
        <v>30</v>
      </c>
      <c r="C47" s="24" t="s">
        <v>3</v>
      </c>
      <c r="D47" s="34"/>
      <c r="E47" s="36" t="str">
        <f>IF(D47&lt;&gt;"",MIN($D$23,$D$35,$D$47,$D$11)/D47,"")</f>
        <v/>
      </c>
      <c r="F47" s="43"/>
      <c r="I47" s="1"/>
    </row>
    <row r="48" spans="1:9" x14ac:dyDescent="0.25">
      <c r="A48" s="73"/>
      <c r="B48" s="73"/>
      <c r="C48" s="25" t="s">
        <v>4</v>
      </c>
      <c r="D48" s="41"/>
      <c r="E48" s="42" t="str">
        <f>IF(D48&lt;&gt;"",MIN($D$24,$D$36,$D$48,$D$12)/D48,"")</f>
        <v/>
      </c>
      <c r="F48" s="43"/>
      <c r="I48" s="1"/>
    </row>
    <row r="49" spans="1:9" x14ac:dyDescent="0.25">
      <c r="A49" s="73"/>
      <c r="B49" s="73"/>
      <c r="C49" s="64" t="s">
        <v>50</v>
      </c>
      <c r="D49" s="45"/>
      <c r="E49" s="42" t="str">
        <f>IF(D49&lt;&gt;"",MIN($D$25,$D$37,$D$49,$D$13)/D49,"")</f>
        <v/>
      </c>
      <c r="F49" s="43"/>
      <c r="I49" s="1"/>
    </row>
    <row r="50" spans="1:9" ht="13.8" thickBot="1" x14ac:dyDescent="0.3">
      <c r="A50" s="67"/>
      <c r="B50" s="67"/>
      <c r="C50" s="65" t="s">
        <v>51</v>
      </c>
      <c r="D50" s="38"/>
      <c r="E50" s="39" t="str">
        <f>IF(D50&lt;&gt;"",MIN($D$26,$D$38,$D$50,$D$14)/D50,"")</f>
        <v/>
      </c>
      <c r="F50" s="47"/>
      <c r="H50" s="3"/>
      <c r="I50" s="1"/>
    </row>
    <row r="51" spans="1:9" s="10" customFormat="1" x14ac:dyDescent="0.25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5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5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5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5">
      <c r="A55" s="27"/>
      <c r="B55" s="1" t="s">
        <v>11</v>
      </c>
      <c r="C55" s="1"/>
      <c r="D55" s="6"/>
      <c r="E55" s="1"/>
      <c r="F55" s="1"/>
      <c r="G55"/>
      <c r="H55" s="3"/>
    </row>
    <row r="56" spans="1:9" s="10" customFormat="1" x14ac:dyDescent="0.25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5">
      <c r="A57" s="1"/>
      <c r="B57" s="1"/>
      <c r="C57" s="1"/>
      <c r="D57" s="6"/>
      <c r="E57" s="1"/>
      <c r="F57" s="1"/>
      <c r="H57" s="1"/>
    </row>
    <row r="58" spans="1:9" x14ac:dyDescent="0.25">
      <c r="A58" s="1"/>
      <c r="B58" s="1"/>
      <c r="C58" s="1"/>
      <c r="D58" s="1"/>
      <c r="E58" s="1"/>
      <c r="F58" s="1"/>
    </row>
    <row r="59" spans="1:9" x14ac:dyDescent="0.25">
      <c r="A59" s="1"/>
      <c r="B59" s="15" t="s">
        <v>7</v>
      </c>
      <c r="C59" s="28"/>
      <c r="D59" s="6"/>
      <c r="E59" s="6"/>
      <c r="F59" s="1"/>
    </row>
    <row r="60" spans="1:9" x14ac:dyDescent="0.25">
      <c r="A60" s="1"/>
      <c r="B60" s="1"/>
      <c r="C60" s="1"/>
      <c r="D60" s="1"/>
      <c r="E60" s="1"/>
      <c r="F60" s="1"/>
    </row>
    <row r="61" spans="1:9" x14ac:dyDescent="0.25">
      <c r="A61" s="7"/>
      <c r="B61" s="1"/>
      <c r="C61" s="1"/>
      <c r="E61" s="1"/>
    </row>
    <row r="65" spans="6:9" x14ac:dyDescent="0.25">
      <c r="F65" s="1"/>
      <c r="G65" s="1"/>
      <c r="I65" s="1"/>
    </row>
  </sheetData>
  <sheetProtection password="87BD" sheet="1" objects="1" scenarios="1"/>
  <mergeCells count="17">
    <mergeCell ref="A27:A38"/>
    <mergeCell ref="B27:B30"/>
    <mergeCell ref="B31:B34"/>
    <mergeCell ref="B35:B38"/>
    <mergeCell ref="A39:A50"/>
    <mergeCell ref="B39:B42"/>
    <mergeCell ref="B43:B46"/>
    <mergeCell ref="B47:B50"/>
    <mergeCell ref="A15:A26"/>
    <mergeCell ref="B15:B18"/>
    <mergeCell ref="B19:B22"/>
    <mergeCell ref="B23:B26"/>
    <mergeCell ref="A1:F1"/>
    <mergeCell ref="A3:A14"/>
    <mergeCell ref="B3:B6"/>
    <mergeCell ref="B7:B10"/>
    <mergeCell ref="B11:B1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2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  <rowBreaks count="1" manualBreakCount="1">
    <brk id="60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view="pageLayout" zoomScaleNormal="85" workbookViewId="0">
      <selection activeCell="D3" sqref="D3:D50"/>
    </sheetView>
  </sheetViews>
  <sheetFormatPr defaultColWidth="8.88671875" defaultRowHeight="13.2" x14ac:dyDescent="0.25"/>
  <cols>
    <col min="3" max="3" width="44" customWidth="1"/>
    <col min="4" max="6" width="11.109375" customWidth="1"/>
    <col min="7" max="255" width="9.109375" customWidth="1"/>
  </cols>
  <sheetData>
    <row r="1" spans="1:9" ht="24" customHeight="1" thickBot="1" x14ac:dyDescent="0.35">
      <c r="A1" s="74" t="s">
        <v>44</v>
      </c>
      <c r="B1" s="75"/>
      <c r="C1" s="75"/>
      <c r="D1" s="75"/>
      <c r="E1" s="75"/>
      <c r="F1" s="75"/>
      <c r="G1" s="8"/>
      <c r="H1" s="1"/>
      <c r="I1" s="1"/>
    </row>
    <row r="2" spans="1:9" ht="30" customHeight="1" thickBot="1" x14ac:dyDescent="0.3">
      <c r="A2" s="2" t="s">
        <v>8</v>
      </c>
      <c r="B2" s="2" t="s">
        <v>0</v>
      </c>
      <c r="C2" s="2" t="s">
        <v>1</v>
      </c>
      <c r="D2" s="17" t="s">
        <v>16</v>
      </c>
      <c r="E2" s="13" t="s">
        <v>28</v>
      </c>
      <c r="F2" s="13" t="s">
        <v>29</v>
      </c>
      <c r="H2" s="1"/>
      <c r="I2" s="1"/>
    </row>
    <row r="3" spans="1:9" ht="13.8" thickBot="1" x14ac:dyDescent="0.3">
      <c r="A3" s="66">
        <v>1</v>
      </c>
      <c r="B3" s="66">
        <v>20</v>
      </c>
      <c r="C3" s="24" t="s">
        <v>3</v>
      </c>
      <c r="D3" s="34"/>
      <c r="E3" s="36" t="str">
        <f>IF(D3&lt;&gt;"",D3/MAX(D$3,D$15,D$27,D$39),"")</f>
        <v/>
      </c>
      <c r="F3" s="31" t="str">
        <f>IF(AND(E3&lt;&gt;"",E4&lt;&gt;"",E5&lt;&gt;"",E6&lt;&gt;"",E7&lt;&gt;"",E8&lt;&gt;"",E9&lt;&gt;"",E10&lt;&gt;"",E11&lt;&gt;"",E12&lt;&gt;"",E13&lt;&gt;"",E14&lt;&gt;""),(SUM(E3:E14)/12),"")</f>
        <v/>
      </c>
      <c r="I3" s="1"/>
    </row>
    <row r="4" spans="1:9" x14ac:dyDescent="0.25">
      <c r="A4" s="73"/>
      <c r="B4" s="73"/>
      <c r="C4" s="25" t="s">
        <v>4</v>
      </c>
      <c r="D4" s="41"/>
      <c r="E4" s="42" t="str">
        <f>IF(D4&lt;&gt;"",D4/MAX(D$4,D$16,D$28,D$40),"")</f>
        <v/>
      </c>
      <c r="F4" s="43"/>
      <c r="I4" s="1"/>
    </row>
    <row r="5" spans="1:9" x14ac:dyDescent="0.25">
      <c r="A5" s="73"/>
      <c r="B5" s="73"/>
      <c r="C5" s="64" t="s">
        <v>50</v>
      </c>
      <c r="D5" s="45"/>
      <c r="E5" s="46" t="str">
        <f>IF(D5&lt;&gt;"",D5/MAX(D$5,D$17,D$29,D$41),"")</f>
        <v/>
      </c>
      <c r="F5" s="43"/>
      <c r="I5" s="1"/>
    </row>
    <row r="6" spans="1:9" ht="13.8" thickBot="1" x14ac:dyDescent="0.3">
      <c r="A6" s="73"/>
      <c r="B6" s="67"/>
      <c r="C6" s="65" t="s">
        <v>51</v>
      </c>
      <c r="D6" s="38"/>
      <c r="E6" s="39" t="str">
        <f>IF(D6&lt;&gt;"",D6/MAX(D$6,D$18,D$30,D$42),"")</f>
        <v/>
      </c>
      <c r="F6" s="43"/>
      <c r="H6" s="3"/>
      <c r="I6" s="1"/>
    </row>
    <row r="7" spans="1:9" x14ac:dyDescent="0.25">
      <c r="A7" s="73"/>
      <c r="B7" s="66">
        <v>24</v>
      </c>
      <c r="C7" s="24" t="s">
        <v>3</v>
      </c>
      <c r="D7" s="34"/>
      <c r="E7" s="36" t="str">
        <f>IF(D7&lt;&gt;"",D7/MAX(D$7,D$19,D$31,D$43),"")</f>
        <v/>
      </c>
      <c r="F7" s="43"/>
      <c r="I7" s="1"/>
    </row>
    <row r="8" spans="1:9" x14ac:dyDescent="0.25">
      <c r="A8" s="73"/>
      <c r="B8" s="73"/>
      <c r="C8" s="25" t="s">
        <v>4</v>
      </c>
      <c r="D8" s="41"/>
      <c r="E8" s="42" t="str">
        <f>IF(D8&lt;&gt;"",D8/MAX(D$8,D$20,D$32,D$44),"")</f>
        <v/>
      </c>
      <c r="F8" s="43"/>
      <c r="I8" s="1"/>
    </row>
    <row r="9" spans="1:9" x14ac:dyDescent="0.25">
      <c r="A9" s="73"/>
      <c r="B9" s="73"/>
      <c r="C9" s="64" t="s">
        <v>50</v>
      </c>
      <c r="D9" s="45"/>
      <c r="E9" s="46" t="str">
        <f>IF(D9&lt;&gt;"",D9/MAX(D$9,D$21,D$33,D$45),"")</f>
        <v/>
      </c>
      <c r="F9" s="43"/>
      <c r="I9" s="1"/>
    </row>
    <row r="10" spans="1:9" ht="13.8" thickBot="1" x14ac:dyDescent="0.3">
      <c r="A10" s="73"/>
      <c r="B10" s="67"/>
      <c r="C10" s="65" t="s">
        <v>51</v>
      </c>
      <c r="D10" s="38"/>
      <c r="E10" s="59" t="str">
        <f>IF(D10&lt;&gt;"",D10/MAX(D$10,D$22,D$34,D$46),"")</f>
        <v/>
      </c>
      <c r="F10" s="43"/>
      <c r="H10" s="3"/>
      <c r="I10" s="1"/>
    </row>
    <row r="11" spans="1:9" x14ac:dyDescent="0.25">
      <c r="A11" s="73"/>
      <c r="B11" s="66">
        <v>30</v>
      </c>
      <c r="C11" s="24" t="s">
        <v>3</v>
      </c>
      <c r="D11" s="34"/>
      <c r="E11" s="36" t="str">
        <f>IF(D11&lt;&gt;"",D11/MAX(D11,D23,D35,D47),"")</f>
        <v/>
      </c>
      <c r="F11" s="43"/>
      <c r="I11" s="1"/>
    </row>
    <row r="12" spans="1:9" x14ac:dyDescent="0.25">
      <c r="A12" s="73"/>
      <c r="B12" s="73"/>
      <c r="C12" s="25" t="s">
        <v>4</v>
      </c>
      <c r="D12" s="41"/>
      <c r="E12" s="42" t="str">
        <f>IF(D12&lt;&gt;"",D12/MAX(D12,D24,D36,D48),"")</f>
        <v/>
      </c>
      <c r="F12" s="43"/>
      <c r="I12" s="1"/>
    </row>
    <row r="13" spans="1:9" x14ac:dyDescent="0.25">
      <c r="A13" s="73"/>
      <c r="B13" s="73"/>
      <c r="C13" s="64" t="s">
        <v>50</v>
      </c>
      <c r="D13" s="45"/>
      <c r="E13" s="42" t="str">
        <f>IF(D13&lt;&gt;"",D13/MAX(D13,D25,D37,D49),"")</f>
        <v/>
      </c>
      <c r="F13" s="43"/>
      <c r="I13" s="1"/>
    </row>
    <row r="14" spans="1:9" ht="13.8" thickBot="1" x14ac:dyDescent="0.3">
      <c r="A14" s="67"/>
      <c r="B14" s="67"/>
      <c r="C14" s="65" t="s">
        <v>51</v>
      </c>
      <c r="D14" s="38"/>
      <c r="E14" s="39" t="str">
        <f>IF(D14&lt;&gt;"",D14/MAX(D14,D26,D38,D50),"")</f>
        <v/>
      </c>
      <c r="F14" s="47"/>
      <c r="H14" s="3"/>
      <c r="I14" s="1"/>
    </row>
    <row r="15" spans="1:9" ht="13.8" thickBot="1" x14ac:dyDescent="0.3">
      <c r="A15" s="66">
        <v>2</v>
      </c>
      <c r="B15" s="66">
        <v>20</v>
      </c>
      <c r="C15" s="24" t="s">
        <v>3</v>
      </c>
      <c r="D15" s="34"/>
      <c r="E15" s="60" t="str">
        <f>IF(D15&lt;&gt;"",D15/MAX(D$3,D$15,D$27,D$39),"")</f>
        <v/>
      </c>
      <c r="F15" s="31" t="str">
        <f>IF(AND(E15&lt;&gt;"",E16&lt;&gt;"",E17&lt;&gt;"",E18&lt;&gt;"",E19&lt;&gt;"",E20&lt;&gt;"",E21&lt;&gt;"",E22&lt;&gt;"",E23&lt;&gt;"",E24&lt;&gt;"",E25&lt;&gt;"",E26&lt;&gt;""),(SUM(E15:E26)/12),"")</f>
        <v/>
      </c>
      <c r="I15" s="1"/>
    </row>
    <row r="16" spans="1:9" x14ac:dyDescent="0.25">
      <c r="A16" s="73"/>
      <c r="B16" s="73"/>
      <c r="C16" s="25" t="s">
        <v>4</v>
      </c>
      <c r="D16" s="41"/>
      <c r="E16" s="42" t="str">
        <f>IF(D16&lt;&gt;"",D16/MAX(D$4,D$16,D$28,D$40),"")</f>
        <v/>
      </c>
      <c r="F16" s="43"/>
      <c r="I16" s="1"/>
    </row>
    <row r="17" spans="1:9" x14ac:dyDescent="0.25">
      <c r="A17" s="73"/>
      <c r="B17" s="73"/>
      <c r="C17" s="64" t="s">
        <v>50</v>
      </c>
      <c r="D17" s="45"/>
      <c r="E17" s="46" t="str">
        <f>IF(D17&lt;&gt;"",D17/MAX(D$5,D$17,D$29,D$41),"")</f>
        <v/>
      </c>
      <c r="F17" s="43"/>
      <c r="I17" s="1"/>
    </row>
    <row r="18" spans="1:9" ht="13.8" thickBot="1" x14ac:dyDescent="0.3">
      <c r="A18" s="73"/>
      <c r="B18" s="67"/>
      <c r="C18" s="65" t="s">
        <v>51</v>
      </c>
      <c r="D18" s="38"/>
      <c r="E18" s="39" t="str">
        <f>IF(D18&lt;&gt;"",D18/MAX(D$6,D$18,D$30,D$42),"")</f>
        <v/>
      </c>
      <c r="F18" s="43"/>
      <c r="H18" s="3"/>
      <c r="I18" s="1"/>
    </row>
    <row r="19" spans="1:9" x14ac:dyDescent="0.25">
      <c r="A19" s="73"/>
      <c r="B19" s="66">
        <v>24</v>
      </c>
      <c r="C19" s="24" t="s">
        <v>3</v>
      </c>
      <c r="D19" s="34"/>
      <c r="E19" s="36" t="str">
        <f>IF(D19&lt;&gt;"",D19/MAX(D$7,D$19,D$31,D$43),"")</f>
        <v/>
      </c>
      <c r="F19" s="43"/>
      <c r="I19" s="1"/>
    </row>
    <row r="20" spans="1:9" x14ac:dyDescent="0.25">
      <c r="A20" s="73"/>
      <c r="B20" s="73"/>
      <c r="C20" s="25" t="s">
        <v>4</v>
      </c>
      <c r="D20" s="41"/>
      <c r="E20" s="42" t="str">
        <f>IF(D20&lt;&gt;"",D20/MAX(D$8,D$20,D$32,D$44),"")</f>
        <v/>
      </c>
      <c r="F20" s="43"/>
      <c r="I20" s="1"/>
    </row>
    <row r="21" spans="1:9" x14ac:dyDescent="0.25">
      <c r="A21" s="73"/>
      <c r="B21" s="73"/>
      <c r="C21" s="64" t="s">
        <v>50</v>
      </c>
      <c r="D21" s="45"/>
      <c r="E21" s="46" t="str">
        <f>IF(D21&lt;&gt;"",D21/MAX(D$9,D$21,D$33,D$45),"")</f>
        <v/>
      </c>
      <c r="F21" s="43"/>
      <c r="I21" s="1"/>
    </row>
    <row r="22" spans="1:9" ht="13.8" thickBot="1" x14ac:dyDescent="0.3">
      <c r="A22" s="73"/>
      <c r="B22" s="67"/>
      <c r="C22" s="65" t="s">
        <v>51</v>
      </c>
      <c r="D22" s="38"/>
      <c r="E22" s="59" t="str">
        <f>IF(D22&lt;&gt;"",D22/MAX(D$10,D$22,D$34,D$46),"")</f>
        <v/>
      </c>
      <c r="F22" s="43"/>
      <c r="H22" s="3"/>
      <c r="I22" s="1"/>
    </row>
    <row r="23" spans="1:9" x14ac:dyDescent="0.25">
      <c r="A23" s="73"/>
      <c r="B23" s="66">
        <v>30</v>
      </c>
      <c r="C23" s="24" t="s">
        <v>3</v>
      </c>
      <c r="D23" s="34"/>
      <c r="E23" s="36" t="str">
        <f>IF(D23&lt;&gt;"",D23/MAX(D11,D23,D35,D47),"")</f>
        <v/>
      </c>
      <c r="F23" s="43"/>
      <c r="I23" s="1"/>
    </row>
    <row r="24" spans="1:9" x14ac:dyDescent="0.25">
      <c r="A24" s="73"/>
      <c r="B24" s="73"/>
      <c r="C24" s="25" t="s">
        <v>4</v>
      </c>
      <c r="D24" s="41"/>
      <c r="E24" s="42" t="str">
        <f>IF(D24&lt;&gt;"",D24/MAX(D12,D24,D36,D48),"")</f>
        <v/>
      </c>
      <c r="F24" s="43"/>
      <c r="I24" s="1"/>
    </row>
    <row r="25" spans="1:9" x14ac:dyDescent="0.25">
      <c r="A25" s="73"/>
      <c r="B25" s="73"/>
      <c r="C25" s="64" t="s">
        <v>50</v>
      </c>
      <c r="D25" s="45"/>
      <c r="E25" s="42" t="str">
        <f>IF(D25&lt;&gt;"",D25/MAX(D13,D25,D37,D49),"")</f>
        <v/>
      </c>
      <c r="F25" s="43"/>
      <c r="I25" s="1"/>
    </row>
    <row r="26" spans="1:9" ht="13.8" thickBot="1" x14ac:dyDescent="0.3">
      <c r="A26" s="67"/>
      <c r="B26" s="67"/>
      <c r="C26" s="65" t="s">
        <v>51</v>
      </c>
      <c r="D26" s="38"/>
      <c r="E26" s="39" t="str">
        <f>IF(D26&lt;&gt;"",D26/MAX(D14,D26,D38,D50),"")</f>
        <v/>
      </c>
      <c r="F26" s="47"/>
      <c r="H26" s="3"/>
      <c r="I26" s="1"/>
    </row>
    <row r="27" spans="1:9" ht="13.8" thickBot="1" x14ac:dyDescent="0.3">
      <c r="A27" s="66">
        <v>3</v>
      </c>
      <c r="B27" s="66">
        <v>20</v>
      </c>
      <c r="C27" s="24" t="s">
        <v>3</v>
      </c>
      <c r="D27" s="34"/>
      <c r="E27" s="60" t="str">
        <f>IF(D27&lt;&gt;"",D27/MAX(D$3,D$15,D$27,D$39),"")</f>
        <v/>
      </c>
      <c r="F27" s="31" t="str">
        <f>IF(AND(E27&lt;&gt;"",E28&lt;&gt;"",E29&lt;&gt;"",E30&lt;&gt;"",E31&lt;&gt;"",E32&lt;&gt;"",E33&lt;&gt;"",E34&lt;&gt;"",E35&lt;&gt;"",E36&lt;&gt;"",E37&lt;&gt;"",E38&lt;&gt;""),(SUM(E27:E38)/12),"")</f>
        <v/>
      </c>
      <c r="I27" s="1"/>
    </row>
    <row r="28" spans="1:9" x14ac:dyDescent="0.25">
      <c r="A28" s="73"/>
      <c r="B28" s="73"/>
      <c r="C28" s="25" t="s">
        <v>4</v>
      </c>
      <c r="D28" s="41"/>
      <c r="E28" s="42" t="str">
        <f>IF(D28&lt;&gt;"",D28/MAX(D$4,D$16,D$28,D$40),"")</f>
        <v/>
      </c>
      <c r="F28" s="43"/>
      <c r="I28" s="1"/>
    </row>
    <row r="29" spans="1:9" x14ac:dyDescent="0.25">
      <c r="A29" s="73"/>
      <c r="B29" s="73"/>
      <c r="C29" s="64" t="s">
        <v>50</v>
      </c>
      <c r="D29" s="45"/>
      <c r="E29" s="46" t="str">
        <f>IF(D29&lt;&gt;"",D29/MAX(D$5,D$17,D$29,D$41),"")</f>
        <v/>
      </c>
      <c r="F29" s="43"/>
      <c r="I29" s="1"/>
    </row>
    <row r="30" spans="1:9" ht="13.8" thickBot="1" x14ac:dyDescent="0.3">
      <c r="A30" s="73"/>
      <c r="B30" s="67"/>
      <c r="C30" s="65" t="s">
        <v>51</v>
      </c>
      <c r="D30" s="38"/>
      <c r="E30" s="39" t="str">
        <f>IF(D30&lt;&gt;"",D30/MAX(D$6,D$18,D$30,D$42),"")</f>
        <v/>
      </c>
      <c r="F30" s="43"/>
      <c r="H30" s="3"/>
      <c r="I30" s="1"/>
    </row>
    <row r="31" spans="1:9" x14ac:dyDescent="0.25">
      <c r="A31" s="73"/>
      <c r="B31" s="66">
        <v>24</v>
      </c>
      <c r="C31" s="24" t="s">
        <v>3</v>
      </c>
      <c r="D31" s="34"/>
      <c r="E31" s="36" t="str">
        <f>IF(D31&lt;&gt;"",D31/MAX(D$7,D$19,D$31,D$43),"")</f>
        <v/>
      </c>
      <c r="F31" s="43"/>
      <c r="I31" s="1"/>
    </row>
    <row r="32" spans="1:9" x14ac:dyDescent="0.25">
      <c r="A32" s="73"/>
      <c r="B32" s="73"/>
      <c r="C32" s="25" t="s">
        <v>4</v>
      </c>
      <c r="D32" s="41"/>
      <c r="E32" s="42" t="str">
        <f>IF(D32&lt;&gt;"",D32/MAX(D$8,D$20,D$32,D$44),"")</f>
        <v/>
      </c>
      <c r="F32" s="43"/>
      <c r="I32" s="1"/>
    </row>
    <row r="33" spans="1:9" x14ac:dyDescent="0.25">
      <c r="A33" s="73"/>
      <c r="B33" s="73"/>
      <c r="C33" s="64" t="s">
        <v>50</v>
      </c>
      <c r="D33" s="45"/>
      <c r="E33" s="46" t="str">
        <f>IF(D33&lt;&gt;"",D33/MAX(D$9,D$21,D$33,D$45),"")</f>
        <v/>
      </c>
      <c r="F33" s="43"/>
      <c r="I33" s="1"/>
    </row>
    <row r="34" spans="1:9" ht="13.8" thickBot="1" x14ac:dyDescent="0.3">
      <c r="A34" s="73"/>
      <c r="B34" s="67"/>
      <c r="C34" s="65" t="s">
        <v>51</v>
      </c>
      <c r="D34" s="38"/>
      <c r="E34" s="39" t="str">
        <f>IF(D34&lt;&gt;"",D34/MAX(D$10,D$22,D$34,D$46),"")</f>
        <v/>
      </c>
      <c r="F34" s="43"/>
      <c r="H34" s="3"/>
      <c r="I34" s="1"/>
    </row>
    <row r="35" spans="1:9" x14ac:dyDescent="0.25">
      <c r="A35" s="73"/>
      <c r="B35" s="66">
        <v>30</v>
      </c>
      <c r="C35" s="24" t="s">
        <v>3</v>
      </c>
      <c r="D35" s="34"/>
      <c r="E35" s="36" t="str">
        <f>IF(D35&lt;&gt;"",D35/MAX(D$11,D$23,D47),"")</f>
        <v/>
      </c>
      <c r="F35" s="43"/>
      <c r="I35" s="1"/>
    </row>
    <row r="36" spans="1:9" x14ac:dyDescent="0.25">
      <c r="A36" s="73"/>
      <c r="B36" s="73"/>
      <c r="C36" s="25" t="s">
        <v>4</v>
      </c>
      <c r="D36" s="41"/>
      <c r="E36" s="42" t="str">
        <f>IF(D36&lt;&gt;"",D36/MAX(D$12,D$24,D$36,D$48),"")</f>
        <v/>
      </c>
      <c r="F36" s="43"/>
      <c r="I36" s="1"/>
    </row>
    <row r="37" spans="1:9" x14ac:dyDescent="0.25">
      <c r="A37" s="73"/>
      <c r="B37" s="73"/>
      <c r="C37" s="64" t="s">
        <v>50</v>
      </c>
      <c r="D37" s="45"/>
      <c r="E37" s="46" t="str">
        <f>IF(D37&lt;&gt;"",D37/MAX(D$13,D$25,D$37,D$49),"")</f>
        <v/>
      </c>
      <c r="F37" s="43"/>
      <c r="I37" s="1"/>
    </row>
    <row r="38" spans="1:9" ht="13.8" thickBot="1" x14ac:dyDescent="0.3">
      <c r="A38" s="67"/>
      <c r="B38" s="67"/>
      <c r="C38" s="65" t="s">
        <v>51</v>
      </c>
      <c r="D38" s="38"/>
      <c r="E38" s="39" t="str">
        <f>IF(D38&lt;&gt;"",D38/MAX(D$14,D$26,D$38,D$50),"")</f>
        <v/>
      </c>
      <c r="F38" s="47"/>
      <c r="H38" s="3"/>
      <c r="I38" s="1"/>
    </row>
    <row r="39" spans="1:9" ht="13.8" thickBot="1" x14ac:dyDescent="0.3">
      <c r="A39" s="66">
        <v>4</v>
      </c>
      <c r="B39" s="66">
        <v>20</v>
      </c>
      <c r="C39" s="24" t="s">
        <v>3</v>
      </c>
      <c r="D39" s="34"/>
      <c r="E39" s="36" t="str">
        <f>IF(D39&lt;&gt;"",D39/MAX(D$3,D$15,D$27,D$39),"")</f>
        <v/>
      </c>
      <c r="F39" s="31" t="str">
        <f>IF(AND(E39&lt;&gt;"",E40&lt;&gt;"",E41&lt;&gt;"",E42&lt;&gt;"",E43&lt;&gt;"",E44&lt;&gt;"",E45&lt;&gt;"",E46&lt;&gt;"",E47&lt;&gt;"",E48&lt;&gt;"",E49&lt;&gt;"",E50&lt;&gt;""),(SUM(E39:E50)/12),"")</f>
        <v/>
      </c>
      <c r="I39" s="1"/>
    </row>
    <row r="40" spans="1:9" x14ac:dyDescent="0.25">
      <c r="A40" s="73"/>
      <c r="B40" s="73"/>
      <c r="C40" s="25" t="s">
        <v>4</v>
      </c>
      <c r="D40" s="41"/>
      <c r="E40" s="42" t="str">
        <f>IF(D40&lt;&gt;"",D40/MAX(D$4,D$16,D$28,D$40),"")</f>
        <v/>
      </c>
      <c r="F40" s="43"/>
      <c r="I40" s="1"/>
    </row>
    <row r="41" spans="1:9" x14ac:dyDescent="0.25">
      <c r="A41" s="73"/>
      <c r="B41" s="73"/>
      <c r="C41" s="64" t="s">
        <v>50</v>
      </c>
      <c r="D41" s="45"/>
      <c r="E41" s="46" t="str">
        <f>IF(D41&lt;&gt;"",D41/MAX(D$5,D$17,D$29,D$41),"")</f>
        <v/>
      </c>
      <c r="F41" s="43"/>
      <c r="I41" s="1"/>
    </row>
    <row r="42" spans="1:9" ht="13.8" thickBot="1" x14ac:dyDescent="0.3">
      <c r="A42" s="73"/>
      <c r="B42" s="67"/>
      <c r="C42" s="65" t="s">
        <v>51</v>
      </c>
      <c r="D42" s="38"/>
      <c r="E42" s="39" t="str">
        <f>IF(D42&lt;&gt;"",D42/MAX(D$6,D$18,D$30,D$42),"")</f>
        <v/>
      </c>
      <c r="F42" s="43"/>
      <c r="H42" s="3"/>
      <c r="I42" s="1"/>
    </row>
    <row r="43" spans="1:9" x14ac:dyDescent="0.25">
      <c r="A43" s="73"/>
      <c r="B43" s="66">
        <v>24</v>
      </c>
      <c r="C43" s="24" t="s">
        <v>3</v>
      </c>
      <c r="D43" s="34"/>
      <c r="E43" s="36" t="str">
        <f>IF(D43&lt;&gt;"",D43/MAX(D$7,D$19,D$31,D$43),"")</f>
        <v/>
      </c>
      <c r="F43" s="43"/>
      <c r="I43" s="1"/>
    </row>
    <row r="44" spans="1:9" x14ac:dyDescent="0.25">
      <c r="A44" s="73"/>
      <c r="B44" s="73"/>
      <c r="C44" s="25" t="s">
        <v>4</v>
      </c>
      <c r="D44" s="41"/>
      <c r="E44" s="42" t="str">
        <f>IF(D44&lt;&gt;"",D44/MAX(D$8,D$20,D$32,D$44),"")</f>
        <v/>
      </c>
      <c r="F44" s="43"/>
      <c r="I44" s="1"/>
    </row>
    <row r="45" spans="1:9" x14ac:dyDescent="0.25">
      <c r="A45" s="73"/>
      <c r="B45" s="73"/>
      <c r="C45" s="64" t="s">
        <v>50</v>
      </c>
      <c r="D45" s="45"/>
      <c r="E45" s="46" t="str">
        <f>IF(D45&lt;&gt;"",D45/MAX(D$9,D$21,D$33,D$45),"")</f>
        <v/>
      </c>
      <c r="F45" s="43"/>
      <c r="I45" s="1"/>
    </row>
    <row r="46" spans="1:9" ht="13.8" thickBot="1" x14ac:dyDescent="0.3">
      <c r="A46" s="73"/>
      <c r="B46" s="67"/>
      <c r="C46" s="65" t="s">
        <v>51</v>
      </c>
      <c r="D46" s="38"/>
      <c r="E46" s="39" t="str">
        <f>IF(D46&lt;&gt;"",D46/MAX(D$10,D$22,D$34,D$46),"")</f>
        <v/>
      </c>
      <c r="F46" s="43"/>
      <c r="H46" s="3"/>
      <c r="I46" s="1"/>
    </row>
    <row r="47" spans="1:9" x14ac:dyDescent="0.25">
      <c r="A47" s="73"/>
      <c r="B47" s="66">
        <v>30</v>
      </c>
      <c r="C47" s="24" t="s">
        <v>3</v>
      </c>
      <c r="D47" s="34"/>
      <c r="E47" s="36" t="str">
        <f>IF(D47&lt;&gt;"",D47/MAX(D$11,D$23,D$35,D$47),"")</f>
        <v/>
      </c>
      <c r="F47" s="43"/>
      <c r="I47" s="1"/>
    </row>
    <row r="48" spans="1:9" x14ac:dyDescent="0.25">
      <c r="A48" s="73"/>
      <c r="B48" s="73"/>
      <c r="C48" s="25" t="s">
        <v>4</v>
      </c>
      <c r="D48" s="41"/>
      <c r="E48" s="42" t="str">
        <f>IF(D48&lt;&gt;"",D48/MAX(D$12,D$24,D$36,D$48),"")</f>
        <v/>
      </c>
      <c r="F48" s="43"/>
      <c r="I48" s="1"/>
    </row>
    <row r="49" spans="1:9" x14ac:dyDescent="0.25">
      <c r="A49" s="73"/>
      <c r="B49" s="73"/>
      <c r="C49" s="64" t="s">
        <v>50</v>
      </c>
      <c r="D49" s="45"/>
      <c r="E49" s="46" t="str">
        <f>IF(D49&lt;&gt;"",D49/MAX(D$13,D$25,D$37,D$49),"")</f>
        <v/>
      </c>
      <c r="F49" s="43"/>
      <c r="I49" s="1"/>
    </row>
    <row r="50" spans="1:9" ht="13.8" thickBot="1" x14ac:dyDescent="0.3">
      <c r="A50" s="67"/>
      <c r="B50" s="67"/>
      <c r="C50" s="65" t="s">
        <v>51</v>
      </c>
      <c r="D50" s="38"/>
      <c r="E50" s="39" t="str">
        <f>IF(D50&lt;&gt;"",D50/MAX(D$14,D$26,D$38,D$50),"")</f>
        <v/>
      </c>
      <c r="F50" s="47"/>
      <c r="H50" s="3"/>
      <c r="I50" s="1"/>
    </row>
    <row r="51" spans="1:9" s="10" customFormat="1" x14ac:dyDescent="0.25">
      <c r="A51" s="3"/>
      <c r="B51" s="9"/>
      <c r="C51" s="3"/>
      <c r="D51" s="3"/>
      <c r="E51" s="3"/>
      <c r="F51" s="3"/>
      <c r="G51" s="12"/>
      <c r="H51" s="3"/>
      <c r="I51" s="3"/>
    </row>
    <row r="52" spans="1:9" s="10" customFormat="1" x14ac:dyDescent="0.25">
      <c r="A52" s="3"/>
      <c r="B52" s="9"/>
      <c r="C52" s="3"/>
      <c r="D52" s="3"/>
      <c r="E52" s="3"/>
      <c r="F52" s="3"/>
      <c r="G52" s="12"/>
      <c r="H52" s="3"/>
      <c r="I52" s="3"/>
    </row>
    <row r="53" spans="1:9" s="10" customFormat="1" x14ac:dyDescent="0.25">
      <c r="A53" s="3"/>
      <c r="B53" s="9"/>
      <c r="C53" s="3"/>
      <c r="D53" s="3"/>
      <c r="E53" s="3"/>
      <c r="F53" s="3"/>
      <c r="G53" s="12"/>
      <c r="H53" s="3"/>
      <c r="I53" s="3"/>
    </row>
    <row r="54" spans="1:9" s="10" customFormat="1" x14ac:dyDescent="0.25">
      <c r="A54" s="4"/>
      <c r="B54" s="14" t="s">
        <v>5</v>
      </c>
      <c r="C54" s="1"/>
      <c r="D54" s="6"/>
      <c r="E54" s="1"/>
      <c r="F54" s="1"/>
      <c r="G54"/>
      <c r="H54" s="3"/>
    </row>
    <row r="55" spans="1:9" s="10" customFormat="1" x14ac:dyDescent="0.25">
      <c r="A55" s="27"/>
      <c r="B55" s="1" t="s">
        <v>11</v>
      </c>
      <c r="C55" s="1"/>
      <c r="D55" s="6"/>
      <c r="E55" s="1"/>
      <c r="F55" s="1"/>
      <c r="G55"/>
      <c r="H55" s="3"/>
    </row>
    <row r="56" spans="1:9" s="10" customFormat="1" x14ac:dyDescent="0.25">
      <c r="A56" s="5"/>
      <c r="B56" s="1" t="s">
        <v>6</v>
      </c>
      <c r="C56" s="1"/>
      <c r="D56" s="6"/>
      <c r="E56" s="1"/>
      <c r="F56" s="1"/>
      <c r="G56"/>
      <c r="H56" s="3"/>
    </row>
    <row r="57" spans="1:9" x14ac:dyDescent="0.25">
      <c r="A57" s="1"/>
      <c r="B57" s="1"/>
      <c r="C57" s="1"/>
      <c r="D57" s="6"/>
      <c r="E57" s="1"/>
      <c r="F57" s="1"/>
      <c r="H57" s="1"/>
    </row>
    <row r="58" spans="1:9" x14ac:dyDescent="0.25">
      <c r="A58" s="1"/>
      <c r="B58" s="1"/>
      <c r="C58" s="1"/>
      <c r="D58" s="1"/>
      <c r="E58" s="1"/>
      <c r="F58" s="1"/>
    </row>
    <row r="59" spans="1:9" x14ac:dyDescent="0.25">
      <c r="A59" s="1"/>
      <c r="B59" s="15" t="s">
        <v>7</v>
      </c>
      <c r="C59" s="28"/>
      <c r="D59" s="6"/>
      <c r="E59" s="6"/>
      <c r="F59" s="1"/>
    </row>
    <row r="60" spans="1:9" x14ac:dyDescent="0.25">
      <c r="A60" s="1"/>
      <c r="B60" s="1"/>
      <c r="C60" s="1"/>
      <c r="D60" s="1"/>
      <c r="E60" s="1"/>
      <c r="F60" s="1"/>
    </row>
    <row r="61" spans="1:9" x14ac:dyDescent="0.25">
      <c r="A61" s="7"/>
      <c r="B61" s="1"/>
      <c r="C61" s="1"/>
      <c r="E61" s="1"/>
    </row>
    <row r="65" spans="6:9" x14ac:dyDescent="0.25">
      <c r="F65" s="1"/>
      <c r="G65" s="1"/>
      <c r="I65" s="1"/>
    </row>
  </sheetData>
  <sheetProtection password="87BD" sheet="1" objects="1" scenarios="1"/>
  <mergeCells count="17">
    <mergeCell ref="A27:A38"/>
    <mergeCell ref="B27:B30"/>
    <mergeCell ref="B31:B34"/>
    <mergeCell ref="B35:B38"/>
    <mergeCell ref="A39:A50"/>
    <mergeCell ref="B39:B42"/>
    <mergeCell ref="B43:B46"/>
    <mergeCell ref="B47:B50"/>
    <mergeCell ref="A15:A26"/>
    <mergeCell ref="B15:B18"/>
    <mergeCell ref="B19:B22"/>
    <mergeCell ref="B23:B26"/>
    <mergeCell ref="A1:F1"/>
    <mergeCell ref="A3:A14"/>
    <mergeCell ref="B3:B6"/>
    <mergeCell ref="B7:B10"/>
    <mergeCell ref="B11:B1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horizontalDpi="300" r:id="rId1"/>
  <headerFooter alignWithMargins="0">
    <oddHeader>&amp;LGara per l’affidamento della fornitura di angiografi fissi&amp;RID 1857</oddHeader>
    <oddFooter>&amp;L&amp;F
Classificazione del documento: Consip Public&amp;R&amp;P di &amp;N</oddFooter>
  </headerFooter>
  <colBreaks count="1" manualBreakCount="1">
    <brk id="6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10</vt:i4>
      </vt:variant>
    </vt:vector>
  </HeadingPairs>
  <TitlesOfParts>
    <vt:vector size="20" baseType="lpstr">
      <vt:lpstr>Prova 1-NS</vt:lpstr>
      <vt:lpstr>Prova 2-NS</vt:lpstr>
      <vt:lpstr>Prova 3-NS</vt:lpstr>
      <vt:lpstr>Prova 4-NS</vt:lpstr>
      <vt:lpstr>Prova 5-NS</vt:lpstr>
      <vt:lpstr>Prova 1-AS</vt:lpstr>
      <vt:lpstr>Prova 2-AS</vt:lpstr>
      <vt:lpstr>Prova 3-AS</vt:lpstr>
      <vt:lpstr>Prova 4-AS</vt:lpstr>
      <vt:lpstr>Prova 5-AS</vt:lpstr>
      <vt:lpstr>'Prova 1-AS'!Area_stampa</vt:lpstr>
      <vt:lpstr>'Prova 1-NS'!Area_stampa</vt:lpstr>
      <vt:lpstr>'Prova 2-AS'!Area_stampa</vt:lpstr>
      <vt:lpstr>'Prova 2-NS'!Area_stampa</vt:lpstr>
      <vt:lpstr>'Prova 3-AS'!Area_stampa</vt:lpstr>
      <vt:lpstr>'Prova 3-NS'!Area_stampa</vt:lpstr>
      <vt:lpstr>'Prova 4-AS'!Area_stampa</vt:lpstr>
      <vt:lpstr>'Prova 4-NS'!Area_stampa</vt:lpstr>
      <vt:lpstr>'Prova 5-AS'!Area_stampa</vt:lpstr>
      <vt:lpstr>'Prova 5-NS'!Area_stampa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marco.amenta</cp:lastModifiedBy>
  <cp:lastPrinted>2017-09-25T16:26:49Z</cp:lastPrinted>
  <dcterms:created xsi:type="dcterms:W3CDTF">2017-07-07T14:08:54Z</dcterms:created>
  <dcterms:modified xsi:type="dcterms:W3CDTF">2017-09-25T16:26:57Z</dcterms:modified>
</cp:coreProperties>
</file>