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colina.disarli\Desktop\GARE\9_Internal Audit Sogei\6 Documentazione\"/>
    </mc:Choice>
  </mc:AlternateContent>
  <xr:revisionPtr revIDLastSave="0" documentId="13_ncr:1_{334E31D7-6D9D-4405-A07B-BA9A3D04A481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COPERTINA" sheetId="17" r:id="rId1"/>
    <sheet name="ISTRUZIONI" sheetId="18" r:id="rId2"/>
    <sheet name="GARANZIE" sheetId="16" r:id="rId3"/>
  </sheets>
  <definedNames>
    <definedName name="_xlnm.Print_Area" localSheetId="2">GARANZIE!$A$1:$F$26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E8" i="16"/>
  <c r="D24" i="16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<sst xmlns="http://schemas.openxmlformats.org/spreadsheetml/2006/main" count="39" uniqueCount="36">
  <si>
    <t>Possesso
(s/n)</t>
  </si>
  <si>
    <t>Riduzione prevista</t>
  </si>
  <si>
    <t>Requisiti per riduzione garanzia</t>
  </si>
  <si>
    <t>Riduzione applicata</t>
  </si>
  <si>
    <t>A.1.  Possesso ISO 9000</t>
  </si>
  <si>
    <t>C.  Ulteriori riduzioni fino a un massimo del 20%</t>
  </si>
  <si>
    <t>CALCOLO IMPORTO DELLA GARANZIA PROVVISORIA</t>
  </si>
  <si>
    <t>Importo della garanzia provvisoria al netto delle riduzioni</t>
  </si>
  <si>
    <t>CALCOLO RIDUZIONI AI SENSI DELL'ART. 106, COMMA 8, D.LGS. N. 36/2023</t>
  </si>
  <si>
    <t>Valorizzare s/n in base ai requisiti posseduti, come dichiarati nella Domanda di partecipazione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</si>
  <si>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</si>
  <si>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</si>
  <si>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</si>
  <si>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</si>
  <si>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</si>
  <si>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</si>
  <si>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</si>
  <si>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</si>
  <si>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</si>
  <si>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CALCOLO IMPORTO DELLA GARANZIA DEFINITIVA</t>
  </si>
  <si>
    <t>ALLEGATO 3 – FOGLIO DI CALCOLO RIDUZIONE GARANZIA PROVVISORIA E DEFINITIVA</t>
  </si>
  <si>
    <r>
      <t xml:space="preserve">Sono le uniche celle di input destinate alla compilazione da parte degli operatori economici.
I valori eventualmente già riportati in queste celle </t>
    </r>
    <r>
      <rPr>
        <u/>
        <sz val="9"/>
        <color theme="1"/>
        <rFont val="Arial"/>
        <family val="2"/>
      </rPr>
      <t>hanno solo finalità di esempio</t>
    </r>
    <r>
      <rPr>
        <sz val="9"/>
        <color theme="1"/>
        <rFont val="Arial"/>
        <family val="2"/>
      </rPr>
      <t>.</t>
    </r>
  </si>
  <si>
    <t>Questo foglio di calcolo è predisposto per facilitare il calcolo dell'importo della cauzione provvisoria e definitiva della gara</t>
  </si>
  <si>
    <t>ID 2891</t>
  </si>
  <si>
    <r>
      <t xml:space="preserve">A.2. Micro/piccola/media impresa (o RTI/consorzio formato </t>
    </r>
    <r>
      <rPr>
        <u/>
        <sz val="9"/>
        <color theme="1"/>
        <rFont val="Arial"/>
        <family val="2"/>
      </rPr>
      <t>esclusivamente</t>
    </r>
    <r>
      <rPr>
        <sz val="9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</si>
  <si>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9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</si>
  <si>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base della garanzia provvisoria
</t>
    </r>
    <r>
      <rPr>
        <i/>
        <sz val="9"/>
        <color rgb="FFFF0000"/>
        <rFont val="Arial"/>
        <family val="2"/>
      </rPr>
      <t>Inserire il valore della garanzia provvisoria riportato nel disciplinare/capitolato di gara (NB: il valore è indicato preventivamente a solo titolo di esempio)</t>
    </r>
  </si>
  <si>
    <r>
      <t xml:space="preserve">Importo base della garanzia
</t>
    </r>
    <r>
      <rPr>
        <i/>
        <sz val="9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</si>
  <si>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9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</si>
  <si>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9"/>
        <color theme="1"/>
        <rFont val="Arial"/>
        <family val="2"/>
      </rPr>
      <t>(+2% per ogni punto di R offerto al di sopra del 20%)</t>
    </r>
  </si>
  <si>
    <r>
      <t xml:space="preserve">Importo della garanzia definitiva </t>
    </r>
    <r>
      <rPr>
        <u/>
        <sz val="9"/>
        <color theme="1"/>
        <rFont val="Arial"/>
        <family val="2"/>
      </rPr>
      <t xml:space="preserve">ante </t>
    </r>
    <r>
      <rPr>
        <sz val="9"/>
        <color theme="1"/>
        <rFont val="Arial"/>
        <family val="2"/>
      </rPr>
      <t>applicazione delle riduzioni ex art. 106 comma 8</t>
    </r>
  </si>
  <si>
    <t xml:space="preserve">B.  Fideiussione, emessa e firmata digitalmente, gestita mediante verifica telematica sul sito internet dell'emittente </t>
  </si>
  <si>
    <t>Possesso di una o più delle seguenti certificazioni: ISO 9001 (Sistemi di gestione per la qualità) e/o ISO 14001 (Sistemi di gestione ambientale) e/o ISO 27001 (Sistemi di gestione per la sicurezza delle informazioni) e/o ISO 45001 (Sistemi di gestione per la salute e sicurezza sul lavoro), e/o SA 8000 (Certificazione social accountability 8000)</t>
  </si>
  <si>
    <r>
      <rPr>
        <b/>
        <sz val="9"/>
        <color theme="1"/>
        <rFont val="Arial"/>
        <family val="2"/>
      </rPr>
      <t>Importo di riferimento</t>
    </r>
    <r>
      <rPr>
        <sz val="9"/>
        <color theme="1"/>
        <rFont val="Arial"/>
        <family val="2"/>
      </rPr>
      <t xml:space="preserve"> per il calcolo della garanzia definitiva
</t>
    </r>
    <r>
      <rPr>
        <i/>
        <sz val="9"/>
        <color rgb="FFFF0000"/>
        <rFont val="Arial"/>
        <family val="2"/>
      </rPr>
      <t>Inserire il valore contrattuale corretto, determinato come da par. 3.3 del disciplinare di gara (NB: il valore è indicato preventivamente a solo titolo di esempio)</t>
    </r>
  </si>
  <si>
    <r>
      <t xml:space="preserve">Ribasso percentuale offerto
</t>
    </r>
    <r>
      <rPr>
        <sz val="9"/>
        <color rgb="FFFF0000"/>
        <rFont val="Arial"/>
        <family val="2"/>
      </rPr>
      <t>Inserire R offerto, determinato come da par.15 del disciplinare di gara (NB: il valore è indicato preventivamente a solo titolo di esempio)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</si>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</sst>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000"/>
    <numFmt numFmtId="166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3" tint="0.39997558519241921"/>
      <name val="Arial"/>
      <family val="2"/>
    </font>
    <font>
      <sz val="9"/>
      <color rgb="FFFF0000"/>
      <name val="Arial"/>
      <family val="2"/>
    </font>
    <font>
      <u/>
      <sz val="9"/>
      <color theme="1"/>
      <name val="Arial"/>
      <family val="2"/>
    </font>
    <font>
      <b/>
      <sz val="9"/>
      <color theme="0"/>
      <name val="Arial"/>
      <family val="2"/>
    </font>
    <font>
      <i/>
      <sz val="9"/>
      <color rgb="FFFF0000"/>
      <name val="Arial"/>
      <family val="2"/>
    </font>
    <font>
      <b/>
      <sz val="9"/>
      <color theme="1"/>
      <name val="Arial"/>
      <family val="2"/>
    </font>
    <font>
      <b/>
      <strike/>
      <sz val="9"/>
      <color rgb="FFFF0000"/>
      <name val="Arial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/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/>
      <top/>
      <bottom/>
      <diagonal/>
    </border>
    <border>
      <left/>
      <right style="thin">
        <color theme="3" tint="0.39997558519241921"/>
      </right>
      <top/>
      <bottom/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thin">
        <color theme="3" tint="0.39997558519241921"/>
      </right>
      <top/>
      <bottom style="thin">
        <color theme="3" tint="0.399975585192419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2" fillId="9" borderId="0" xfId="0" applyFont="1" applyFill="1"/>
    <xf numFmtId="0" fontId="3" fillId="9" borderId="0" xfId="0" applyFont="1" applyFill="1"/>
    <xf numFmtId="0" fontId="2" fillId="6" borderId="1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2" fillId="9" borderId="0" xfId="0" applyFont="1" applyFill="1" applyAlignment="1">
      <alignment wrapText="1"/>
    </xf>
    <xf numFmtId="0" fontId="2" fillId="4" borderId="11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5" fillId="9" borderId="13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10" fontId="9" fillId="4" borderId="1" xfId="0" applyNumberFormat="1" applyFont="1" applyFill="1" applyBorder="1" applyAlignment="1" applyProtection="1">
      <alignment horizontal="center" vertical="center"/>
      <protection locked="0"/>
    </xf>
    <xf numFmtId="10" fontId="9" fillId="8" borderId="1" xfId="0" applyNumberFormat="1" applyFont="1" applyFill="1" applyBorder="1" applyAlignment="1" applyProtection="1">
      <alignment horizontal="center" vertical="center"/>
      <protection locked="0"/>
    </xf>
    <xf numFmtId="0" fontId="2" fillId="9" borderId="1" xfId="0" applyFont="1" applyFill="1" applyBorder="1" applyAlignment="1">
      <alignment vertical="center" wrapText="1"/>
    </xf>
    <xf numFmtId="9" fontId="2" fillId="9" borderId="1" xfId="0" applyNumberFormat="1" applyFont="1" applyFill="1" applyBorder="1" applyAlignment="1">
      <alignment horizontal="center" vertical="center"/>
    </xf>
    <xf numFmtId="9" fontId="2" fillId="9" borderId="1" xfId="1" applyFont="1" applyFill="1" applyBorder="1" applyAlignment="1">
      <alignment horizontal="center" vertical="center"/>
    </xf>
    <xf numFmtId="0" fontId="10" fillId="9" borderId="0" xfId="0" applyFont="1" applyFill="1" applyAlignment="1">
      <alignment vertical="center"/>
    </xf>
    <xf numFmtId="165" fontId="5" fillId="9" borderId="0" xfId="0" applyNumberFormat="1" applyFont="1" applyFill="1"/>
    <xf numFmtId="0" fontId="5" fillId="9" borderId="0" xfId="0" applyFont="1" applyFill="1"/>
    <xf numFmtId="0" fontId="11" fillId="9" borderId="5" xfId="0" applyFont="1" applyFill="1" applyBorder="1" applyAlignment="1">
      <alignment horizontal="center" vertical="center" wrapText="1"/>
    </xf>
    <xf numFmtId="0" fontId="12" fillId="9" borderId="0" xfId="0" applyFont="1" applyFill="1"/>
    <xf numFmtId="0" fontId="11" fillId="9" borderId="0" xfId="0" applyFont="1" applyFill="1" applyAlignment="1">
      <alignment vertical="center"/>
    </xf>
    <xf numFmtId="9" fontId="14" fillId="9" borderId="1" xfId="0" applyNumberFormat="1" applyFont="1" applyFill="1" applyBorder="1" applyAlignment="1">
      <alignment horizontal="center" vertical="center"/>
    </xf>
    <xf numFmtId="44" fontId="2" fillId="9" borderId="1" xfId="0" applyNumberFormat="1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 wrapText="1"/>
    </xf>
    <xf numFmtId="0" fontId="3" fillId="6" borderId="10" xfId="0" applyFont="1" applyFill="1" applyBorder="1" applyAlignment="1">
      <alignment horizontal="left"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3" fillId="9" borderId="9" xfId="0" applyFont="1" applyFill="1" applyBorder="1" applyAlignment="1">
      <alignment horizontal="left" vertical="center" wrapText="1"/>
    </xf>
    <xf numFmtId="0" fontId="3" fillId="9" borderId="10" xfId="0" applyFont="1" applyFill="1" applyBorder="1" applyAlignment="1">
      <alignment horizontal="left" vertical="center" wrapText="1"/>
    </xf>
    <xf numFmtId="0" fontId="3" fillId="9" borderId="11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left" vertical="center" wrapText="1"/>
    </xf>
    <xf numFmtId="0" fontId="2" fillId="9" borderId="11" xfId="0" applyFont="1" applyFill="1" applyBorder="1" applyAlignment="1">
      <alignment horizontal="left" vertical="center" wrapText="1"/>
    </xf>
    <xf numFmtId="0" fontId="2" fillId="9" borderId="12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44" fontId="9" fillId="2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left" vertical="center" wrapText="1"/>
    </xf>
    <xf numFmtId="0" fontId="2" fillId="9" borderId="3" xfId="0" applyFont="1" applyFill="1" applyBorder="1" applyAlignment="1">
      <alignment horizontal="left" vertical="center" wrapText="1"/>
    </xf>
    <xf numFmtId="44" fontId="9" fillId="4" borderId="2" xfId="2" applyFont="1" applyFill="1" applyBorder="1" applyAlignment="1" applyProtection="1">
      <alignment horizontal="center" vertical="center"/>
      <protection locked="0"/>
    </xf>
    <xf numFmtId="44" fontId="9" fillId="4" borderId="3" xfId="2" applyFont="1" applyFill="1" applyBorder="1" applyAlignment="1" applyProtection="1">
      <alignment horizontal="center" vertical="center"/>
      <protection locked="0"/>
    </xf>
    <xf numFmtId="0" fontId="9" fillId="9" borderId="2" xfId="0" applyFont="1" applyFill="1" applyBorder="1" applyAlignment="1">
      <alignment horizontal="left" vertical="center" wrapText="1"/>
    </xf>
    <xf numFmtId="0" fontId="9" fillId="9" borderId="3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2" fillId="9" borderId="5" xfId="0" applyFont="1" applyFill="1" applyBorder="1" applyAlignment="1">
      <alignment horizontal="center"/>
    </xf>
    <xf numFmtId="9" fontId="2" fillId="9" borderId="6" xfId="1" applyFont="1" applyFill="1" applyBorder="1" applyAlignment="1" applyProtection="1">
      <alignment horizontal="center" vertical="center"/>
      <protection locked="0"/>
    </xf>
    <xf numFmtId="9" fontId="2" fillId="9" borderId="7" xfId="1" applyFont="1" applyFill="1" applyBorder="1" applyAlignment="1" applyProtection="1">
      <alignment horizontal="center" vertical="center"/>
      <protection locked="0"/>
    </xf>
    <xf numFmtId="0" fontId="11" fillId="9" borderId="8" xfId="0" applyFont="1" applyFill="1" applyBorder="1" applyAlignment="1">
      <alignment horizontal="left" vertical="top" wrapText="1"/>
    </xf>
    <xf numFmtId="0" fontId="11" fillId="9" borderId="0" xfId="0" applyFont="1" applyFill="1" applyAlignment="1">
      <alignment horizontal="left" vertical="top" wrapText="1"/>
    </xf>
    <xf numFmtId="0" fontId="11" fillId="9" borderId="8" xfId="0" quotePrefix="1" applyFont="1" applyFill="1" applyBorder="1" applyAlignment="1">
      <alignment horizontal="left" vertical="center" wrapText="1"/>
    </xf>
    <xf numFmtId="0" fontId="11" fillId="9" borderId="0" xfId="0" applyFont="1" applyFill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166" fontId="2" fillId="9" borderId="1" xfId="0" applyNumberFormat="1" applyFont="1" applyFill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203200</xdr:colOff>
      <xdr:row>3</xdr:row>
      <xdr:rowOff>177800</xdr:rowOff>
    </xdr:from>
    <xdr:to>
      <xdr:col>2</xdr:col>
      <xdr:colOff>1415415</xdr:colOff>
      <xdr:row>4</xdr:row>
      <xdr:rowOff>76200</xdr:rowOff>
    </xdr:to>
    <xdr:pic>
      <xdr:nvPicPr>
        <xdr:cNvPr id="2" name="Immagine 1" descr="Immagine che contiene Elementi grafici, Carattere, grafica, logo&#10;&#10;Descrizione generata automaticamente">
          <a:extLst>
            <a:ext uri="{FF2B5EF4-FFF2-40B4-BE49-F238E27FC236}">
              <a16:creationId xmlns:a16="http://schemas.microsoft.com/office/drawing/2014/main" id="{7000DF51-4C3D-4BB1-BB4E-FF803A151C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4050" y="539750"/>
          <a:ext cx="1212215" cy="29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CF313-8C4A-4F75-AD38-78E2DC4BE16E}">
  <dimension ref="C1:D21"/>
  <sheetViews>
    <sheetView tabSelected="1" zoomScaleNormal="100" workbookViewId="0">
      <selection activeCell="D12" sqref="D12"/>
    </sheetView>
  </sheetViews>
  <sheetFormatPr defaultRowHeight="11.5" x14ac:dyDescent="0.25"/>
  <cols>
    <col min="1" max="1" width="2.81640625" style="1" customWidth="1"/>
    <col min="2" max="2" width="3.6328125" style="1" customWidth="1"/>
    <col min="3" max="3" width="20.26953125" style="1" customWidth="1"/>
    <col min="4" max="4" width="86" style="1" customWidth="1"/>
    <col min="5" max="16384" width="8.7265625" style="1"/>
  </cols>
  <sheetData>
    <row r="1" spans="3:4" ht="9.5" customHeight="1" x14ac:dyDescent="0.25"/>
    <row r="2" spans="3:4" ht="9.5" customHeight="1" x14ac:dyDescent="0.25"/>
    <row r="3" spans="3:4" ht="9.5" customHeight="1" x14ac:dyDescent="0.25"/>
    <row r="4" spans="3:4" s="2" customFormat="1" ht="31.5" customHeight="1" x14ac:dyDescent="0.25">
      <c r="C4" s="33"/>
      <c r="D4" s="34"/>
    </row>
    <row r="5" spans="3:4" s="2" customFormat="1" ht="31.5" customHeight="1" x14ac:dyDescent="0.25">
      <c r="C5" s="35"/>
      <c r="D5" s="36"/>
    </row>
    <row r="6" spans="3:4" s="2" customFormat="1" ht="31.5" customHeight="1" x14ac:dyDescent="0.25">
      <c r="C6" s="37" t="s">
        <v>20</v>
      </c>
      <c r="D6" s="38"/>
    </row>
    <row r="7" spans="3:4" x14ac:dyDescent="0.25">
      <c r="C7" s="39"/>
      <c r="D7" s="40"/>
    </row>
    <row r="8" spans="3:4" x14ac:dyDescent="0.25">
      <c r="C8" s="35"/>
      <c r="D8" s="36"/>
    </row>
    <row r="9" spans="3:4" ht="34.5" customHeight="1" x14ac:dyDescent="0.25">
      <c r="C9" s="3"/>
      <c r="D9" s="4"/>
    </row>
    <row r="10" spans="3:4" ht="34.5" customHeight="1" x14ac:dyDescent="0.25">
      <c r="C10" s="3"/>
      <c r="D10" s="4"/>
    </row>
    <row r="11" spans="3:4" ht="34.5" customHeight="1" x14ac:dyDescent="0.25">
      <c r="C11" s="5"/>
      <c r="D11" s="6"/>
    </row>
    <row r="12" spans="3:4" x14ac:dyDescent="0.25">
      <c r="C12" s="7"/>
      <c r="D12" s="7"/>
    </row>
    <row r="13" spans="3:4" x14ac:dyDescent="0.25">
      <c r="C13" s="8"/>
    </row>
    <row r="14" spans="3:4" x14ac:dyDescent="0.25">
      <c r="C14" s="8"/>
    </row>
    <row r="15" spans="3:4" x14ac:dyDescent="0.25">
      <c r="C15" s="8"/>
    </row>
    <row r="16" spans="3:4" x14ac:dyDescent="0.25">
      <c r="C16" s="8"/>
    </row>
    <row r="17" spans="3:3" x14ac:dyDescent="0.25">
      <c r="C17" s="8"/>
    </row>
    <row r="18" spans="3:3" x14ac:dyDescent="0.25">
      <c r="C18" s="8"/>
    </row>
    <row r="19" spans="3:3" x14ac:dyDescent="0.25">
      <c r="C19" s="8"/>
    </row>
    <row r="20" spans="3:3" x14ac:dyDescent="0.25">
      <c r="C20" s="8"/>
    </row>
    <row r="21" spans="3:3" x14ac:dyDescent="0.25">
      <c r="C21" s="8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&amp;L&amp;"Arial,Normale"ID 2891 - Allegato 3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D0536-E967-46B3-BC71-F5662BF5CCCB}">
  <dimension ref="C1:D21"/>
  <sheetViews>
    <sheetView zoomScale="90" zoomScaleNormal="90" workbookViewId="0"/>
  </sheetViews>
  <sheetFormatPr defaultRowHeight="11.5" x14ac:dyDescent="0.25"/>
  <cols>
    <col min="1" max="1" width="2.81640625" style="1" customWidth="1"/>
    <col min="2" max="2" width="3.6328125" style="1" customWidth="1"/>
    <col min="3" max="3" width="20.26953125" style="1" customWidth="1"/>
    <col min="4" max="4" width="86" style="1" customWidth="1"/>
    <col min="5" max="16384" width="8.7265625" style="1"/>
  </cols>
  <sheetData>
    <row r="1" spans="3:4" ht="9.5" customHeight="1" x14ac:dyDescent="0.25"/>
    <row r="2" spans="3:4" ht="9.5" customHeight="1" x14ac:dyDescent="0.25"/>
    <row r="3" spans="3:4" ht="9.5" customHeight="1" x14ac:dyDescent="0.25"/>
    <row r="4" spans="3:4" s="2" customFormat="1" ht="31.5" customHeight="1" x14ac:dyDescent="0.25">
      <c r="C4" s="41" t="s">
        <v>22</v>
      </c>
      <c r="D4" s="42"/>
    </row>
    <row r="5" spans="3:4" s="2" customFormat="1" ht="31.5" customHeight="1" x14ac:dyDescent="0.25">
      <c r="C5" s="43" t="s">
        <v>10</v>
      </c>
      <c r="D5" s="44"/>
    </row>
    <row r="6" spans="3:4" s="2" customFormat="1" ht="31.5" customHeight="1" x14ac:dyDescent="0.25">
      <c r="C6" s="43" t="s">
        <v>11</v>
      </c>
      <c r="D6" s="44"/>
    </row>
    <row r="7" spans="3:4" x14ac:dyDescent="0.25">
      <c r="C7" s="45"/>
      <c r="D7" s="46"/>
    </row>
    <row r="8" spans="3:4" x14ac:dyDescent="0.25">
      <c r="C8" s="43" t="s">
        <v>12</v>
      </c>
      <c r="D8" s="44"/>
    </row>
    <row r="9" spans="3:4" ht="34.5" customHeight="1" x14ac:dyDescent="0.25">
      <c r="C9" s="9" t="s">
        <v>13</v>
      </c>
      <c r="D9" s="10" t="s">
        <v>21</v>
      </c>
    </row>
    <row r="10" spans="3:4" ht="34.5" customHeight="1" x14ac:dyDescent="0.25">
      <c r="C10" s="11" t="s">
        <v>14</v>
      </c>
      <c r="D10" s="10" t="s">
        <v>15</v>
      </c>
    </row>
    <row r="11" spans="3:4" ht="34.5" customHeight="1" x14ac:dyDescent="0.25">
      <c r="C11" s="12" t="s">
        <v>16</v>
      </c>
      <c r="D11" s="13" t="s">
        <v>17</v>
      </c>
    </row>
    <row r="12" spans="3:4" x14ac:dyDescent="0.25">
      <c r="C12" s="7"/>
      <c r="D12" s="7"/>
    </row>
    <row r="13" spans="3:4" x14ac:dyDescent="0.25">
      <c r="C13" s="8"/>
    </row>
    <row r="14" spans="3:4" x14ac:dyDescent="0.25">
      <c r="C14" s="8"/>
    </row>
    <row r="15" spans="3:4" x14ac:dyDescent="0.25">
      <c r="C15" s="8"/>
    </row>
    <row r="16" spans="3:4" x14ac:dyDescent="0.25">
      <c r="C16" s="8"/>
    </row>
    <row r="17" spans="3:3" x14ac:dyDescent="0.25">
      <c r="C17" s="8"/>
    </row>
    <row r="18" spans="3:3" x14ac:dyDescent="0.25">
      <c r="C18" s="8"/>
    </row>
    <row r="19" spans="3:3" x14ac:dyDescent="0.25">
      <c r="C19" s="8"/>
    </row>
    <row r="20" spans="3:3" x14ac:dyDescent="0.25">
      <c r="C20" s="8"/>
    </row>
    <row r="21" spans="3:3" x14ac:dyDescent="0.25">
      <c r="C21" s="8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&amp;L&amp;"Arial,Normale"ID 2891 - Allegato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6"/>
  <sheetViews>
    <sheetView zoomScaleNormal="100" zoomScaleSheetLayoutView="97" workbookViewId="0"/>
  </sheetViews>
  <sheetFormatPr defaultRowHeight="11.5" x14ac:dyDescent="0.25"/>
  <cols>
    <col min="1" max="1" width="2.36328125" style="1" customWidth="1"/>
    <col min="2" max="2" width="42.81640625" style="1" customWidth="1"/>
    <col min="3" max="3" width="13.54296875" style="1" customWidth="1"/>
    <col min="4" max="4" width="8.7265625" style="1"/>
    <col min="5" max="5" width="14.1796875" style="1" customWidth="1"/>
    <col min="6" max="6" width="2.36328125" style="1" customWidth="1"/>
    <col min="7" max="16384" width="8.7265625" style="1"/>
  </cols>
  <sheetData>
    <row r="1" spans="1:13" ht="20" customHeight="1" x14ac:dyDescent="0.25"/>
    <row r="2" spans="1:13" ht="20.5" customHeight="1" x14ac:dyDescent="0.25">
      <c r="B2" s="47" t="s">
        <v>23</v>
      </c>
      <c r="C2" s="48"/>
      <c r="D2" s="48"/>
      <c r="E2" s="49"/>
    </row>
    <row r="3" spans="1:13" ht="28.5" customHeight="1" x14ac:dyDescent="0.25">
      <c r="B3" s="54" t="s">
        <v>8</v>
      </c>
      <c r="C3" s="54"/>
      <c r="D3" s="54"/>
      <c r="E3" s="54"/>
    </row>
    <row r="4" spans="1:13" ht="28.5" customHeight="1" x14ac:dyDescent="0.25">
      <c r="B4" s="55" t="s">
        <v>9</v>
      </c>
      <c r="C4" s="56"/>
      <c r="D4" s="56"/>
      <c r="E4" s="57"/>
    </row>
    <row r="5" spans="1:13" ht="23" x14ac:dyDescent="0.25">
      <c r="B5" s="14" t="s">
        <v>2</v>
      </c>
      <c r="C5" s="14" t="s">
        <v>1</v>
      </c>
      <c r="D5" s="14" t="s">
        <v>0</v>
      </c>
      <c r="E5" s="14" t="s">
        <v>3</v>
      </c>
    </row>
    <row r="6" spans="1:13" x14ac:dyDescent="0.25">
      <c r="A6" s="66"/>
      <c r="B6" s="22" t="s">
        <v>4</v>
      </c>
      <c r="C6" s="23">
        <v>0.3</v>
      </c>
      <c r="D6" s="15" t="s">
        <v>18</v>
      </c>
      <c r="E6" s="67">
        <f>IF(D7="s",C7,IF(D6="s",C6,0))</f>
        <v>0</v>
      </c>
    </row>
    <row r="7" spans="1:13" ht="23" x14ac:dyDescent="0.25">
      <c r="A7" s="66"/>
      <c r="B7" s="22" t="s">
        <v>24</v>
      </c>
      <c r="C7" s="23">
        <v>0.5</v>
      </c>
      <c r="D7" s="15" t="s">
        <v>18</v>
      </c>
      <c r="E7" s="68"/>
    </row>
    <row r="8" spans="1:13" ht="34.5" x14ac:dyDescent="0.25">
      <c r="B8" s="22" t="s">
        <v>31</v>
      </c>
      <c r="C8" s="23">
        <v>0.1</v>
      </c>
      <c r="D8" s="15" t="s">
        <v>18</v>
      </c>
      <c r="E8" s="24">
        <f>IF(D8="s",C8,0)</f>
        <v>0</v>
      </c>
      <c r="F8" s="25"/>
      <c r="G8" s="26"/>
      <c r="H8" s="27"/>
      <c r="I8" s="27"/>
      <c r="J8" s="27"/>
      <c r="K8" s="27"/>
      <c r="L8" s="27"/>
    </row>
    <row r="9" spans="1:13" x14ac:dyDescent="0.25">
      <c r="B9" s="16" t="s">
        <v>5</v>
      </c>
      <c r="C9" s="17"/>
      <c r="D9" s="18"/>
      <c r="E9" s="19"/>
      <c r="F9" s="69"/>
      <c r="G9" s="70"/>
      <c r="H9" s="70"/>
      <c r="I9" s="70"/>
      <c r="J9" s="70"/>
      <c r="K9" s="70"/>
      <c r="L9" s="70"/>
      <c r="M9" s="70"/>
    </row>
    <row r="10" spans="1:13" ht="80.5" x14ac:dyDescent="0.25">
      <c r="A10" s="28"/>
      <c r="B10" s="22" t="s">
        <v>32</v>
      </c>
      <c r="C10" s="23">
        <v>0.2</v>
      </c>
      <c r="D10" s="15" t="s">
        <v>18</v>
      </c>
      <c r="E10" s="24">
        <f>IF(D10="s",C10,0)</f>
        <v>0</v>
      </c>
      <c r="F10" s="69"/>
      <c r="G10" s="70"/>
      <c r="H10" s="70"/>
      <c r="I10" s="70"/>
      <c r="J10" s="70"/>
      <c r="K10" s="70"/>
      <c r="L10" s="70"/>
      <c r="M10" s="70"/>
    </row>
    <row r="11" spans="1:13" ht="43.5" customHeight="1" x14ac:dyDescent="0.25">
      <c r="B11" s="73" t="s">
        <v>25</v>
      </c>
      <c r="C11" s="74"/>
      <c r="D11" s="75">
        <f>IFERROR(1-(1-E6)*(1-E8)*(1-E10),1-(1-E6)*(1-E10))</f>
        <v>0</v>
      </c>
      <c r="E11" s="75"/>
      <c r="F11" s="29"/>
    </row>
    <row r="14" spans="1:13" ht="27" customHeight="1" x14ac:dyDescent="0.25">
      <c r="B14" s="54" t="s">
        <v>6</v>
      </c>
      <c r="C14" s="54"/>
      <c r="D14" s="54"/>
      <c r="E14" s="54"/>
    </row>
    <row r="15" spans="1:13" ht="60.75" customHeight="1" x14ac:dyDescent="0.25">
      <c r="B15" s="62" t="s">
        <v>26</v>
      </c>
      <c r="C15" s="63"/>
      <c r="D15" s="60">
        <v>11293.2</v>
      </c>
      <c r="E15" s="61"/>
      <c r="F15" s="71"/>
      <c r="G15" s="72"/>
      <c r="H15" s="72"/>
      <c r="I15" s="72"/>
      <c r="J15" s="72"/>
      <c r="K15" s="72"/>
      <c r="L15" s="72"/>
      <c r="M15" s="72"/>
    </row>
    <row r="16" spans="1:13" x14ac:dyDescent="0.25">
      <c r="B16" s="64" t="s">
        <v>7</v>
      </c>
      <c r="C16" s="65"/>
      <c r="D16" s="53">
        <f>ROUND((1-$D$11)*$D15,0)</f>
        <v>11293</v>
      </c>
      <c r="E16" s="53"/>
    </row>
    <row r="19" spans="2:6" ht="31.5" customHeight="1" x14ac:dyDescent="0.25">
      <c r="B19" s="54" t="s">
        <v>19</v>
      </c>
      <c r="C19" s="48"/>
      <c r="D19" s="48"/>
      <c r="E19" s="49"/>
      <c r="F19" s="30"/>
    </row>
    <row r="20" spans="2:6" ht="61.5" customHeight="1" x14ac:dyDescent="0.25">
      <c r="B20" s="58" t="s">
        <v>33</v>
      </c>
      <c r="C20" s="59"/>
      <c r="D20" s="60">
        <v>564660</v>
      </c>
      <c r="E20" s="61"/>
      <c r="F20" s="30"/>
    </row>
    <row r="21" spans="2:6" ht="44.25" customHeight="1" x14ac:dyDescent="0.25">
      <c r="B21" s="50" t="s">
        <v>34</v>
      </c>
      <c r="C21" s="50"/>
      <c r="D21" s="20">
        <v>0.24</v>
      </c>
      <c r="E21" s="21"/>
      <c r="F21" s="30"/>
    </row>
    <row r="22" spans="2:6" ht="29.25" customHeight="1" x14ac:dyDescent="0.25">
      <c r="B22" s="50" t="s">
        <v>27</v>
      </c>
      <c r="C22" s="50"/>
      <c r="D22" s="31">
        <v>0.1</v>
      </c>
      <c r="E22" s="32">
        <f>D22*D$20</f>
        <v>56466</v>
      </c>
      <c r="F22" s="30"/>
    </row>
    <row r="23" spans="2:6" ht="29.25" customHeight="1" x14ac:dyDescent="0.25">
      <c r="B23" s="50" t="s">
        <v>28</v>
      </c>
      <c r="C23" s="50"/>
      <c r="D23" s="24">
        <f>IF(D21&gt;10%,MIN(D21-10%,10%),0%)</f>
        <v>0.1</v>
      </c>
      <c r="E23" s="32">
        <f>D23*D$20</f>
        <v>56466</v>
      </c>
    </row>
    <row r="24" spans="2:6" ht="29.25" customHeight="1" x14ac:dyDescent="0.25">
      <c r="B24" s="50" t="s">
        <v>29</v>
      </c>
      <c r="C24" s="50"/>
      <c r="D24" s="24">
        <f>IF(D21&gt;20%,2*(D21-20%),0%)</f>
        <v>7.999999999999996E-2</v>
      </c>
      <c r="E24" s="32">
        <f>D24*D$20</f>
        <v>45172.799999999974</v>
      </c>
    </row>
    <row r="25" spans="2:6" ht="29.25" customHeight="1" x14ac:dyDescent="0.25">
      <c r="B25" s="50" t="s">
        <v>30</v>
      </c>
      <c r="C25" s="50"/>
      <c r="D25" s="51">
        <f>SUM(E22:E24)</f>
        <v>158104.79999999999</v>
      </c>
      <c r="E25" s="51"/>
    </row>
    <row r="26" spans="2:6" ht="30" customHeight="1" x14ac:dyDescent="0.25">
      <c r="B26" s="52" t="s">
        <v>35</v>
      </c>
      <c r="C26" s="52"/>
      <c r="D26" s="53">
        <f>ROUND((1-$D$11)*$D25,0)</f>
        <v>158105</v>
      </c>
      <c r="E26" s="53"/>
    </row>
  </sheetData>
  <mergeCells count="25">
    <mergeCell ref="F9:M10"/>
    <mergeCell ref="F15:M15"/>
    <mergeCell ref="B11:C11"/>
    <mergeCell ref="D11:E11"/>
    <mergeCell ref="D15:E15"/>
    <mergeCell ref="B16:C16"/>
    <mergeCell ref="D16:E16"/>
    <mergeCell ref="A6:A7"/>
    <mergeCell ref="E6:E7"/>
    <mergeCell ref="B2:E2"/>
    <mergeCell ref="B25:C25"/>
    <mergeCell ref="D25:E25"/>
    <mergeCell ref="B26:C26"/>
    <mergeCell ref="D26:E26"/>
    <mergeCell ref="B21:C21"/>
    <mergeCell ref="B22:C22"/>
    <mergeCell ref="B23:C23"/>
    <mergeCell ref="B3:E3"/>
    <mergeCell ref="B4:E4"/>
    <mergeCell ref="B19:E19"/>
    <mergeCell ref="B24:C24"/>
    <mergeCell ref="B20:C20"/>
    <mergeCell ref="D20:E20"/>
    <mergeCell ref="B14:E14"/>
    <mergeCell ref="B15:C15"/>
  </mergeCells>
  <dataValidations count="1">
    <dataValidation type="list" allowBlank="1" showInputMessage="1" showErrorMessage="1" sqref="D6:D10" xr:uid="{00000000-0002-0000-0200-000000000000}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&amp;LID 2891 - Allegato 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COPERTINA</vt:lpstr>
      <vt:lpstr>ISTRUZIONI</vt:lpstr>
      <vt:lpstr>GARANZIE</vt:lpstr>
      <vt:lpstr>GARANZIE!Area_stampa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 Sarli Nicolina</cp:lastModifiedBy>
  <cp:lastPrinted>2025-06-27T11:06:13Z</cp:lastPrinted>
  <dcterms:created xsi:type="dcterms:W3CDTF">2016-02-02T10:53:31Z</dcterms:created>
  <dcterms:modified xsi:type="dcterms:W3CDTF">2025-06-27T11:07:54Z</dcterms:modified>
</cp:coreProperties>
</file>