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ana.divenanzi\Desktop\ID 2854 - ALL RISKS SOGEI\b) documentazione\"/>
    </mc:Choice>
  </mc:AlternateContent>
  <xr:revisionPtr revIDLastSave="0" documentId="13_ncr:1_{2FA7DC6A-F73F-46FF-9BCC-5F266EFC999F}" xr6:coauthVersionLast="47" xr6:coauthVersionMax="47" xr10:uidLastSave="{00000000-0000-0000-0000-000000000000}"/>
  <bookViews>
    <workbookView xWindow="-110" yWindow="-110" windowWidth="19420" windowHeight="10420" tabRatio="635" xr2:uid="{00000000-000D-0000-FFFF-FFFF00000000}"/>
  </bookViews>
  <sheets>
    <sheet name="Copertina" sheetId="17" r:id="rId1"/>
    <sheet name="ISTRUZIONI" sheetId="18" r:id="rId2"/>
    <sheet name="GARANZIE CONTRATTO SINGOLO" sheetId="16" r:id="rId3"/>
  </sheets>
  <definedNames>
    <definedName name="_xlnm.Print_Area" localSheetId="2">'GARANZIE CONTRATTO SINGOLO'!$A$1:$D$23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6" l="1"/>
  <c r="D21" i="16" s="1"/>
  <c r="C20" i="16"/>
  <c r="D20" i="16" s="1"/>
  <c r="D19" i="16"/>
  <c r="D7" i="16"/>
  <c r="D4" i="16"/>
  <c r="C8" i="16" l="1"/>
  <c r="C13" i="16" s="1"/>
  <c r="C22" i="16"/>
  <c r="C23" i="16" l="1"/>
</calcChain>
</file>

<file path=xl/sharedStrings.xml><?xml version="1.0" encoding="utf-8"?>
<sst xmlns="http://schemas.openxmlformats.org/spreadsheetml/2006/main" count="39" uniqueCount="35">
  <si>
    <t>Possesso
(s/n)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</si>
  <si>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</si>
  <si>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</si>
  <si>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</si>
  <si>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</si>
  <si>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</si>
  <si>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</si>
  <si>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</si>
  <si>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</si>
  <si>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</si>
  <si>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</si>
  <si>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</si>
  <si>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</si>
  <si>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</si>
  <si>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</si>
  <si>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</si>
  <si>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</si>
  <si>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</si>
  <si>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</si>
  <si>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</si>
  <si>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</si>
  <si>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</si>
  <si>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</si>
  <si>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n</t>
  </si>
  <si>
    <t>CALCOLO IMPORTO DELLA GARANZIA DEFINITIVA</t>
  </si>
  <si>
    <t>Importo finale garanzia definitiv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</si>
  <si>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</si>
  <si>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Possesso ISO 14001 </t>
    </r>
    <r>
      <rPr>
        <b/>
        <sz val="10"/>
        <color theme="1"/>
        <rFont val="Calibri"/>
        <family val="2"/>
        <scheme val="minor"/>
      </rPr>
      <t>e/o</t>
    </r>
    <r>
      <rPr>
        <sz val="10"/>
        <color theme="1"/>
        <rFont val="Calibri"/>
        <family val="2"/>
        <scheme val="minor"/>
      </rPr>
      <t xml:space="preserve"> ISO 27001 </t>
    </r>
    <r>
      <rPr>
        <b/>
        <sz val="10"/>
        <color theme="1"/>
        <rFont val="Calibri"/>
        <family val="2"/>
        <scheme val="minor"/>
      </rPr>
      <t/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</si>
  <si>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</si>
  <si>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22.2 del disciplinare di gara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</si>
  <si>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par.16.3 del disciplinare di gara (NB: il valore è indicato preventivamente a solo titolo di esempio)</t>
    </r>
  </si>
  <si>
    <t>Si compone di:
1. Foglio "ISTRUZIONI"
2. Foglio "GARANZIE CONTRATTO SINGOLO"</t>
  </si>
  <si>
    <r>
      <t xml:space="preserve">Sono le uniche celle di input destinate alla compilazione da parte degli operatori economici.
I valori eventualmente già riportati in queste celle </t>
    </r>
    <r>
      <rPr>
        <u/>
        <sz val="10"/>
        <color theme="1"/>
        <rFont val="Calibri"/>
        <family val="2"/>
        <scheme val="minor"/>
      </rPr>
      <t>hanno solo finalità di esempio</t>
    </r>
    <r>
      <rPr>
        <sz val="10"/>
        <color theme="1"/>
        <rFont val="Calibri"/>
        <family val="2"/>
        <scheme val="minor"/>
      </rPr>
      <t>.</t>
    </r>
  </si>
  <si>
    <t>Sono indicazioni fornite agli operatori economici per il corretto utilizzo del foglio di calcolo</t>
  </si>
  <si>
    <t>ALLEGATO 3 - FOGLIO DI CALCOLO RIDUZIONE CAUZIONI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</si>
</sst>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b/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6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5" xfId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9" fontId="14" fillId="0" borderId="1" xfId="0" applyNumberFormat="1" applyFont="1" applyBorder="1" applyAlignment="1">
      <alignment horizontal="center" vertical="center"/>
    </xf>
    <xf numFmtId="0" fontId="2" fillId="9" borderId="1" xfId="0" applyFont="1" applyFill="1" applyBorder="1" applyAlignment="1">
      <alignment vertical="center" wrapText="1"/>
    </xf>
    <xf numFmtId="0" fontId="0" fillId="9" borderId="7" xfId="0" applyFill="1" applyBorder="1"/>
    <xf numFmtId="0" fontId="0" fillId="9" borderId="8" xfId="0" applyFill="1" applyBorder="1"/>
    <xf numFmtId="0" fontId="0" fillId="9" borderId="9" xfId="0" applyFill="1" applyBorder="1"/>
    <xf numFmtId="0" fontId="0" fillId="9" borderId="0" xfId="0" applyFill="1"/>
    <xf numFmtId="0" fontId="0" fillId="9" borderId="10" xfId="0" applyFill="1" applyBorder="1"/>
    <xf numFmtId="0" fontId="0" fillId="9" borderId="11" xfId="0" applyFill="1" applyBorder="1"/>
    <xf numFmtId="0" fontId="15" fillId="9" borderId="0" xfId="0" applyFont="1" applyFill="1"/>
    <xf numFmtId="0" fontId="0" fillId="9" borderId="12" xfId="0" applyFill="1" applyBorder="1"/>
    <xf numFmtId="0" fontId="0" fillId="9" borderId="13" xfId="0" applyFill="1" applyBorder="1"/>
    <xf numFmtId="0" fontId="0" fillId="9" borderId="14" xfId="0" applyFill="1" applyBorder="1"/>
    <xf numFmtId="0" fontId="16" fillId="9" borderId="7" xfId="0" applyFont="1" applyFill="1" applyBorder="1"/>
    <xf numFmtId="0" fontId="2" fillId="9" borderId="8" xfId="0" applyFont="1" applyFill="1" applyBorder="1"/>
    <xf numFmtId="0" fontId="2" fillId="9" borderId="9" xfId="0" applyFont="1" applyFill="1" applyBorder="1"/>
    <xf numFmtId="0" fontId="2" fillId="9" borderId="0" xfId="0" applyFont="1" applyFill="1"/>
    <xf numFmtId="0" fontId="2" fillId="9" borderId="10" xfId="0" applyFont="1" applyFill="1" applyBorder="1"/>
    <xf numFmtId="0" fontId="2" fillId="9" borderId="11" xfId="0" applyFont="1" applyFill="1" applyBorder="1"/>
    <xf numFmtId="0" fontId="17" fillId="9" borderId="10" xfId="0" applyFont="1" applyFill="1" applyBorder="1"/>
    <xf numFmtId="0" fontId="17" fillId="9" borderId="0" xfId="0" applyFont="1" applyFill="1"/>
    <xf numFmtId="0" fontId="2" fillId="4" borderId="0" xfId="0" applyFont="1" applyFill="1" applyAlignment="1">
      <alignment horizontal="center" vertical="center" wrapText="1"/>
    </xf>
    <xf numFmtId="0" fontId="2" fillId="9" borderId="11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18" fillId="9" borderId="0" xfId="0" applyFont="1" applyFill="1" applyAlignment="1">
      <alignment horizontal="center" vertical="center" wrapText="1"/>
    </xf>
    <xf numFmtId="0" fontId="2" fillId="9" borderId="0" xfId="0" applyFont="1" applyFill="1" applyAlignment="1">
      <alignment vertical="center" wrapText="1"/>
    </xf>
    <xf numFmtId="0" fontId="2" fillId="9" borderId="0" xfId="0" applyFont="1" applyFill="1" applyAlignment="1">
      <alignment wrapText="1"/>
    </xf>
    <xf numFmtId="0" fontId="2" fillId="9" borderId="12" xfId="0" applyFont="1" applyFill="1" applyBorder="1"/>
    <xf numFmtId="0" fontId="2" fillId="9" borderId="13" xfId="0" applyFont="1" applyFill="1" applyBorder="1"/>
    <xf numFmtId="0" fontId="2" fillId="9" borderId="13" xfId="0" applyFont="1" applyFill="1" applyBorder="1" applyAlignment="1">
      <alignment wrapText="1"/>
    </xf>
    <xf numFmtId="0" fontId="2" fillId="9" borderId="14" xfId="0" applyFont="1" applyFill="1" applyBorder="1"/>
    <xf numFmtId="0" fontId="0" fillId="9" borderId="0" xfId="0" applyFill="1" applyAlignment="1">
      <alignment horizontal="left" vertical="center" wrapText="1"/>
    </xf>
    <xf numFmtId="0" fontId="17" fillId="9" borderId="0" xfId="0" applyFont="1" applyFill="1" applyAlignment="1">
      <alignment horizontal="left" vertical="center" wrapText="1"/>
    </xf>
    <xf numFmtId="0" fontId="17" fillId="9" borderId="11" xfId="0" applyFont="1" applyFill="1" applyBorder="1" applyAlignment="1">
      <alignment horizontal="left" vertical="center" wrapText="1"/>
    </xf>
    <xf numFmtId="0" fontId="2" fillId="9" borderId="0" xfId="0" applyFont="1" applyFill="1" applyAlignment="1">
      <alignment horizontal="left" vertical="center" wrapText="1"/>
    </xf>
    <xf numFmtId="0" fontId="2" fillId="9" borderId="11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9" fontId="2" fillId="0" borderId="5" xfId="1" applyFont="1" applyBorder="1" applyAlignment="1" applyProtection="1">
      <alignment horizontal="center" vertical="center"/>
      <protection locked="0"/>
    </xf>
    <xf numFmtId="9" fontId="2" fillId="0" borderId="6" xfId="1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zoomScaleNormal="100" workbookViewId="0">
      <selection activeCell="B3" sqref="B3"/>
    </sheetView>
  </sheetViews>
  <sheetFormatPr defaultColWidth="8.7265625" defaultRowHeight="14.5" x14ac:dyDescent="0.35"/>
  <cols>
    <col min="1" max="16384" width="8.7265625" style="22"/>
  </cols>
  <sheetData>
    <row r="1" spans="1:10" x14ac:dyDescent="0.35">
      <c r="A1" s="19"/>
      <c r="B1" s="20"/>
      <c r="C1" s="20"/>
      <c r="D1" s="20"/>
      <c r="E1" s="20"/>
      <c r="F1" s="20"/>
      <c r="G1" s="20"/>
      <c r="H1" s="20"/>
      <c r="I1" s="20"/>
      <c r="J1" s="21"/>
    </row>
    <row r="2" spans="1:10" x14ac:dyDescent="0.35">
      <c r="A2" s="23"/>
      <c r="J2" s="24"/>
    </row>
    <row r="3" spans="1:10" ht="18.5" x14ac:dyDescent="0.45">
      <c r="A3" s="23"/>
      <c r="B3" s="25" t="s">
        <v>34</v>
      </c>
      <c r="J3" s="24"/>
    </row>
    <row r="4" spans="1:10" x14ac:dyDescent="0.35">
      <c r="A4" s="23"/>
      <c r="J4" s="24"/>
    </row>
    <row r="5" spans="1:10" x14ac:dyDescent="0.35">
      <c r="A5" s="23"/>
      <c r="J5" s="24"/>
    </row>
    <row r="6" spans="1:10" ht="145" customHeight="1" x14ac:dyDescent="0.35">
      <c r="A6" s="23"/>
      <c r="B6" s="47" t="s">
        <v>31</v>
      </c>
      <c r="C6" s="47"/>
      <c r="D6" s="47"/>
      <c r="E6" s="47"/>
      <c r="F6" s="47"/>
      <c r="G6" s="47"/>
      <c r="H6" s="47"/>
      <c r="I6" s="47"/>
      <c r="J6" s="24"/>
    </row>
    <row r="7" spans="1:10" x14ac:dyDescent="0.35">
      <c r="A7" s="23"/>
      <c r="J7" s="24"/>
    </row>
    <row r="8" spans="1:10" x14ac:dyDescent="0.35">
      <c r="A8" s="23"/>
      <c r="J8" s="24"/>
    </row>
    <row r="9" spans="1:10" x14ac:dyDescent="0.35">
      <c r="A9" s="23"/>
      <c r="J9" s="24"/>
    </row>
    <row r="10" spans="1:10" x14ac:dyDescent="0.35">
      <c r="A10" s="23"/>
      <c r="J10" s="24"/>
    </row>
    <row r="11" spans="1:10" x14ac:dyDescent="0.35">
      <c r="A11" s="23"/>
      <c r="J11" s="24"/>
    </row>
    <row r="12" spans="1:10" x14ac:dyDescent="0.35">
      <c r="A12" s="23"/>
      <c r="J12" s="24"/>
    </row>
    <row r="13" spans="1:10" x14ac:dyDescent="0.35">
      <c r="A13" s="23"/>
      <c r="J13" s="24"/>
    </row>
    <row r="14" spans="1:10" x14ac:dyDescent="0.35">
      <c r="A14" s="23"/>
      <c r="J14" s="24"/>
    </row>
    <row r="15" spans="1:10" x14ac:dyDescent="0.35">
      <c r="A15" s="23"/>
      <c r="J15" s="24"/>
    </row>
    <row r="16" spans="1:10" x14ac:dyDescent="0.35">
      <c r="A16" s="23"/>
      <c r="J16" s="24"/>
    </row>
    <row r="17" spans="1:10" x14ac:dyDescent="0.35">
      <c r="A17" s="23"/>
      <c r="J17" s="24"/>
    </row>
    <row r="18" spans="1:10" x14ac:dyDescent="0.35">
      <c r="A18" s="23"/>
      <c r="J18" s="24"/>
    </row>
    <row r="19" spans="1:10" x14ac:dyDescent="0.35">
      <c r="A19" s="23"/>
      <c r="J19" s="24"/>
    </row>
    <row r="20" spans="1:10" ht="15" thickBot="1" x14ac:dyDescent="0.4">
      <c r="A20" s="26"/>
      <c r="B20" s="27"/>
      <c r="C20" s="27"/>
      <c r="D20" s="27"/>
      <c r="E20" s="27"/>
      <c r="F20" s="27"/>
      <c r="G20" s="27"/>
      <c r="H20" s="27"/>
      <c r="I20" s="27"/>
      <c r="J20" s="28"/>
    </row>
  </sheetData>
  <mergeCells count="1">
    <mergeCell ref="B6:I6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&amp;CGARA ID 2783 - ALLEGATO 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tabSelected="1" topLeftCell="B1" zoomScaleNormal="100" workbookViewId="0">
      <selection activeCell="B3" sqref="B3"/>
    </sheetView>
  </sheetViews>
  <sheetFormatPr defaultColWidth="8.7265625" defaultRowHeight="13" x14ac:dyDescent="0.3"/>
  <cols>
    <col min="1" max="2" width="4" style="32" customWidth="1"/>
    <col min="3" max="3" width="20.26953125" style="32" customWidth="1"/>
    <col min="4" max="4" width="86" style="32" customWidth="1"/>
    <col min="5" max="16384" width="8.7265625" style="32"/>
  </cols>
  <sheetData>
    <row r="1" spans="1:4" ht="8.5" customHeight="1" x14ac:dyDescent="0.3">
      <c r="A1" s="29" t="s">
        <v>14</v>
      </c>
      <c r="B1" s="30"/>
      <c r="C1" s="30"/>
      <c r="D1" s="31"/>
    </row>
    <row r="2" spans="1:4" ht="8.5" customHeight="1" x14ac:dyDescent="0.3">
      <c r="A2" s="33"/>
      <c r="D2" s="34"/>
    </row>
    <row r="3" spans="1:4" ht="8.5" customHeight="1" x14ac:dyDescent="0.3">
      <c r="A3" s="33"/>
      <c r="B3" s="32" t="s">
        <v>34</v>
      </c>
      <c r="D3" s="34"/>
    </row>
    <row r="4" spans="1:4" s="36" customFormat="1" ht="31.5" customHeight="1" x14ac:dyDescent="0.3">
      <c r="A4" s="35"/>
      <c r="C4" s="48" t="s">
        <v>15</v>
      </c>
      <c r="D4" s="49"/>
    </row>
    <row r="5" spans="1:4" s="36" customFormat="1" ht="31.5" customHeight="1" x14ac:dyDescent="0.3">
      <c r="A5" s="35"/>
      <c r="C5" s="48" t="s">
        <v>16</v>
      </c>
      <c r="D5" s="49"/>
    </row>
    <row r="6" spans="1:4" s="36" customFormat="1" ht="31.5" customHeight="1" x14ac:dyDescent="0.3">
      <c r="A6" s="35"/>
      <c r="C6" s="48" t="s">
        <v>17</v>
      </c>
      <c r="D6" s="49"/>
    </row>
    <row r="7" spans="1:4" x14ac:dyDescent="0.3">
      <c r="A7" s="33"/>
      <c r="C7" s="50"/>
      <c r="D7" s="51"/>
    </row>
    <row r="8" spans="1:4" x14ac:dyDescent="0.3">
      <c r="A8" s="33"/>
      <c r="C8" s="48" t="s">
        <v>18</v>
      </c>
      <c r="D8" s="49"/>
    </row>
    <row r="9" spans="1:4" ht="34.5" customHeight="1" x14ac:dyDescent="0.3">
      <c r="A9" s="33"/>
      <c r="C9" s="37" t="s">
        <v>19</v>
      </c>
      <c r="D9" s="38" t="s">
        <v>32</v>
      </c>
    </row>
    <row r="10" spans="1:4" ht="34.5" customHeight="1" x14ac:dyDescent="0.3">
      <c r="A10" s="33"/>
      <c r="C10" s="39" t="s">
        <v>20</v>
      </c>
      <c r="D10" s="38" t="s">
        <v>21</v>
      </c>
    </row>
    <row r="11" spans="1:4" ht="34.5" customHeight="1" x14ac:dyDescent="0.3">
      <c r="A11" s="33"/>
      <c r="C11" s="40" t="s">
        <v>22</v>
      </c>
      <c r="D11" s="38" t="s">
        <v>33</v>
      </c>
    </row>
    <row r="12" spans="1:4" x14ac:dyDescent="0.3">
      <c r="A12" s="33"/>
      <c r="C12" s="41"/>
      <c r="D12" s="38"/>
    </row>
    <row r="13" spans="1:4" x14ac:dyDescent="0.3">
      <c r="A13" s="33"/>
      <c r="C13" s="42"/>
      <c r="D13" s="34"/>
    </row>
    <row r="14" spans="1:4" ht="13.5" thickBot="1" x14ac:dyDescent="0.35">
      <c r="A14" s="43"/>
      <c r="B14" s="44"/>
      <c r="C14" s="45"/>
      <c r="D14" s="46"/>
    </row>
    <row r="15" spans="1:4" x14ac:dyDescent="0.3">
      <c r="C15" s="42"/>
    </row>
    <row r="16" spans="1:4" x14ac:dyDescent="0.3">
      <c r="C16" s="42"/>
    </row>
    <row r="17" spans="3:3" x14ac:dyDescent="0.3">
      <c r="C17" s="42"/>
    </row>
    <row r="18" spans="3:3" x14ac:dyDescent="0.3">
      <c r="C18" s="42"/>
    </row>
    <row r="19" spans="3:3" x14ac:dyDescent="0.3">
      <c r="C19" s="42"/>
    </row>
    <row r="20" spans="3:3" x14ac:dyDescent="0.3">
      <c r="C20" s="42"/>
    </row>
    <row r="21" spans="3:3" x14ac:dyDescent="0.3">
      <c r="C21" s="42"/>
    </row>
  </sheetData>
  <mergeCells count="5">
    <mergeCell ref="C4:D4"/>
    <mergeCell ref="C5:D5"/>
    <mergeCell ref="C6:D6"/>
    <mergeCell ref="C7:D7"/>
    <mergeCell ref="C8:D8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&amp;CGARA ID 2783 - ALLEGATO 4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3"/>
  <sheetViews>
    <sheetView tabSelected="1" topLeftCell="A4" zoomScaleNormal="100" zoomScaleSheetLayoutView="97" workbookViewId="0">
      <selection activeCell="B3" sqref="B3"/>
    </sheetView>
  </sheetViews>
  <sheetFormatPr defaultRowHeight="14.5" x14ac:dyDescent="0.35"/>
  <cols>
    <col min="1" max="1" width="42.81640625" customWidth="1"/>
    <col min="2" max="2" width="13.54296875" customWidth="1"/>
    <col min="4" max="4" width="14.1796875" customWidth="1"/>
  </cols>
  <sheetData>
    <row r="1" spans="1:5" ht="28.5" customHeight="1" x14ac:dyDescent="0.35">
      <c r="A1" s="55" t="s">
        <v>10</v>
      </c>
      <c r="B1" s="55"/>
      <c r="C1" s="55"/>
      <c r="D1" s="55"/>
      <c r="E1" s="1"/>
    </row>
    <row r="2" spans="1:5" ht="28.5" customHeight="1" x14ac:dyDescent="0.35">
      <c r="A2" s="56" t="s">
        <v>11</v>
      </c>
      <c r="B2" s="57"/>
      <c r="C2" s="57"/>
      <c r="D2" s="58"/>
      <c r="E2" s="1"/>
    </row>
    <row r="3" spans="1:5" ht="65" x14ac:dyDescent="0.35">
      <c r="A3" s="10" t="s">
        <v>1</v>
      </c>
      <c r="B3" s="10" t="s">
        <v>34</v>
      </c>
      <c r="C3" s="10" t="s">
        <v>0</v>
      </c>
      <c r="D3" s="10" t="s">
        <v>2</v>
      </c>
      <c r="E3" s="1"/>
    </row>
    <row r="4" spans="1:5" x14ac:dyDescent="0.35">
      <c r="A4" s="8" t="s">
        <v>4</v>
      </c>
      <c r="B4" s="3">
        <v>0.3</v>
      </c>
      <c r="C4" s="6" t="s">
        <v>23</v>
      </c>
      <c r="D4" s="59">
        <f>IF(C5="s",B5,IF(C4="s",B4,0))</f>
        <v>0</v>
      </c>
      <c r="E4" s="1"/>
    </row>
    <row r="5" spans="1:5" ht="26" x14ac:dyDescent="0.35">
      <c r="A5" s="8" t="s">
        <v>5</v>
      </c>
      <c r="B5" s="3">
        <v>0.5</v>
      </c>
      <c r="C5" s="6" t="s">
        <v>23</v>
      </c>
      <c r="D5" s="60"/>
      <c r="E5" s="1"/>
    </row>
    <row r="6" spans="1:5" x14ac:dyDescent="0.35">
      <c r="A6" s="11" t="s">
        <v>6</v>
      </c>
      <c r="B6" s="12"/>
      <c r="C6" s="13"/>
      <c r="D6" s="14"/>
    </row>
    <row r="7" spans="1:5" ht="40.5" customHeight="1" x14ac:dyDescent="0.35">
      <c r="A7" s="18" t="s">
        <v>27</v>
      </c>
      <c r="B7" s="3">
        <v>0.2</v>
      </c>
      <c r="C7" s="6" t="s">
        <v>23</v>
      </c>
      <c r="D7" s="9">
        <f>IF(C7="s",B7,0)</f>
        <v>0</v>
      </c>
    </row>
    <row r="8" spans="1:5" ht="43.5" customHeight="1" x14ac:dyDescent="0.35">
      <c r="A8" s="52" t="s">
        <v>3</v>
      </c>
      <c r="B8" s="53"/>
      <c r="C8" s="54">
        <f>IFERROR(1-(1-D4)*(1-D7),1-(1-D4)*(1-D7))</f>
        <v>0</v>
      </c>
      <c r="D8" s="54"/>
      <c r="E8" s="5"/>
    </row>
    <row r="9" spans="1:5" x14ac:dyDescent="0.35">
      <c r="A9" s="1"/>
      <c r="B9" s="1"/>
      <c r="C9" s="1"/>
      <c r="D9" s="1"/>
      <c r="E9" s="1"/>
    </row>
    <row r="11" spans="1:5" ht="27" customHeight="1" x14ac:dyDescent="0.35">
      <c r="A11" s="55" t="s">
        <v>7</v>
      </c>
      <c r="B11" s="55"/>
      <c r="C11" s="55"/>
      <c r="D11" s="55"/>
    </row>
    <row r="12" spans="1:5" ht="60.75" customHeight="1" x14ac:dyDescent="0.35">
      <c r="A12" s="61" t="s">
        <v>28</v>
      </c>
      <c r="B12" s="62"/>
      <c r="C12" s="63">
        <v>100000</v>
      </c>
      <c r="D12" s="64"/>
    </row>
    <row r="13" spans="1:5" x14ac:dyDescent="0.35">
      <c r="A13" s="65" t="s">
        <v>8</v>
      </c>
      <c r="B13" s="66"/>
      <c r="C13" s="67">
        <f>ROUND((1-$C$8)*$C12,0)</f>
        <v>100000</v>
      </c>
      <c r="D13" s="67"/>
    </row>
    <row r="16" spans="1:5" ht="31.5" customHeight="1" x14ac:dyDescent="0.35">
      <c r="A16" s="55" t="s">
        <v>24</v>
      </c>
      <c r="B16" s="68"/>
      <c r="C16" s="68"/>
      <c r="D16" s="69"/>
      <c r="E16" s="15"/>
    </row>
    <row r="17" spans="1:5" ht="61.5" customHeight="1" x14ac:dyDescent="0.35">
      <c r="A17" s="74" t="s">
        <v>29</v>
      </c>
      <c r="B17" s="75"/>
      <c r="C17" s="63">
        <v>1000000</v>
      </c>
      <c r="D17" s="64"/>
    </row>
    <row r="18" spans="1:5" ht="44.25" customHeight="1" x14ac:dyDescent="0.35">
      <c r="A18" s="70" t="s">
        <v>30</v>
      </c>
      <c r="B18" s="70"/>
      <c r="C18" s="7">
        <v>0.24</v>
      </c>
      <c r="D18" s="16"/>
      <c r="E18" s="4"/>
    </row>
    <row r="19" spans="1:5" ht="29.25" customHeight="1" x14ac:dyDescent="0.35">
      <c r="A19" s="70" t="s">
        <v>9</v>
      </c>
      <c r="B19" s="70"/>
      <c r="C19" s="17">
        <v>0.1</v>
      </c>
      <c r="D19" s="2">
        <f>C19*C$17</f>
        <v>100000</v>
      </c>
      <c r="E19" s="4"/>
    </row>
    <row r="20" spans="1:5" ht="29.25" customHeight="1" x14ac:dyDescent="0.35">
      <c r="A20" s="70" t="s">
        <v>12</v>
      </c>
      <c r="B20" s="70"/>
      <c r="C20" s="9">
        <f>IF(C18&gt;10%,MIN(C18-10%,10%),0%)</f>
        <v>0.1</v>
      </c>
      <c r="D20" s="2">
        <f>C20*C$17</f>
        <v>100000</v>
      </c>
    </row>
    <row r="21" spans="1:5" ht="29.25" customHeight="1" x14ac:dyDescent="0.35">
      <c r="A21" s="70" t="s">
        <v>13</v>
      </c>
      <c r="B21" s="70"/>
      <c r="C21" s="9">
        <f>IF(C18&gt;20%,2*(C18-20%),0%)</f>
        <v>7.999999999999996E-2</v>
      </c>
      <c r="D21" s="2">
        <f>C21*C$17</f>
        <v>79999.999999999956</v>
      </c>
    </row>
    <row r="22" spans="1:5" ht="29.25" customHeight="1" x14ac:dyDescent="0.35">
      <c r="A22" s="71" t="s">
        <v>26</v>
      </c>
      <c r="B22" s="71"/>
      <c r="C22" s="72">
        <f>SUM(D19:D21)</f>
        <v>279999.99999999994</v>
      </c>
      <c r="D22" s="72"/>
    </row>
    <row r="23" spans="1:5" ht="30" customHeight="1" x14ac:dyDescent="0.35">
      <c r="A23" s="73" t="s">
        <v>25</v>
      </c>
      <c r="B23" s="73"/>
      <c r="C23" s="67">
        <f>ROUND((1-$C$8)*$C22,0)</f>
        <v>280000</v>
      </c>
      <c r="D23" s="67"/>
    </row>
  </sheetData>
  <mergeCells count="21">
    <mergeCell ref="A16:D16"/>
    <mergeCell ref="A21:B21"/>
    <mergeCell ref="A22:B22"/>
    <mergeCell ref="C22:D22"/>
    <mergeCell ref="A23:B23"/>
    <mergeCell ref="C23:D23"/>
    <mergeCell ref="A18:B18"/>
    <mergeCell ref="A19:B19"/>
    <mergeCell ref="A20:B20"/>
    <mergeCell ref="A17:B17"/>
    <mergeCell ref="C17:D17"/>
    <mergeCell ref="A11:D11"/>
    <mergeCell ref="A12:B12"/>
    <mergeCell ref="C12:D12"/>
    <mergeCell ref="A13:B13"/>
    <mergeCell ref="C13:D13"/>
    <mergeCell ref="A8:B8"/>
    <mergeCell ref="C8:D8"/>
    <mergeCell ref="A1:D1"/>
    <mergeCell ref="A2:D2"/>
    <mergeCell ref="D4:D5"/>
  </mergeCells>
  <dataValidations count="1">
    <dataValidation type="list" allowBlank="1" showInputMessage="1" showErrorMessage="1" sqref="C4:C7" xr:uid="{00000000-0002-0000-0200-000000000000}">
      <formula1>"s,n"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&amp;CGARA ID 2783 - ALLEGATO 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Copertina</vt:lpstr>
      <vt:lpstr>ISTRUZIONI</vt:lpstr>
      <vt:lpstr>GARANZIE CONTRATTO SINGOLO</vt:lpstr>
      <vt:lpstr>'GARANZIE CONTRATTO SINGOLO'!Area_stampa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Di Venanzi Fabiana</cp:lastModifiedBy>
  <cp:lastPrinted>2024-05-24T10:02:46Z</cp:lastPrinted>
  <dcterms:created xsi:type="dcterms:W3CDTF">2016-02-02T10:53:31Z</dcterms:created>
  <dcterms:modified xsi:type="dcterms:W3CDTF">2025-02-27T17:19:27Z</dcterms:modified>
</cp:coreProperties>
</file>